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xport" sheetId="1" r:id="rId1"/>
    <sheet name="Vysledky" sheetId="2" r:id="rId2"/>
    <sheet name="List6" sheetId="3" r:id="rId3"/>
    <sheet name="Sheet4" sheetId="4" r:id="rId4"/>
    <sheet name="Sheet5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<sst xmlns="http://schemas.openxmlformats.org/spreadsheetml/2006/main" count="150" uniqueCount="150">
  <si>
    <t>Jaromír Kovařík</t>
  </si>
  <si>
    <t>Lukáš Polák</t>
  </si>
  <si>
    <t>Vladimír Kubrický</t>
  </si>
  <si>
    <t>Luboš Hradecký</t>
  </si>
  <si>
    <t>Michal Konfršt</t>
  </si>
  <si>
    <t>Milan Cellar</t>
  </si>
  <si>
    <t>Robert Wágner</t>
  </si>
  <si>
    <t>Marek Andiel</t>
  </si>
  <si>
    <t>Tomáš Tejnora</t>
  </si>
  <si>
    <t>Magda Císařová</t>
  </si>
  <si>
    <t>Linda Fidrmucová</t>
  </si>
  <si>
    <t>Eva Dupalová</t>
  </si>
  <si>
    <t>Jiří Zlatohlávek</t>
  </si>
  <si>
    <t>Martin Čepelík</t>
  </si>
  <si>
    <t>Tomáš Chlumský</t>
  </si>
  <si>
    <t>Jana Syrovátková</t>
  </si>
  <si>
    <t>Zuzana Vytisková</t>
  </si>
  <si>
    <t>Petra Nová</t>
  </si>
  <si>
    <t>Klára Vytisková</t>
  </si>
  <si>
    <t>Šárka Sychrová</t>
  </si>
  <si>
    <t>Jidřich Hes</t>
  </si>
  <si>
    <t>Pavel Šafránek</t>
  </si>
  <si>
    <t>Barbora Enžlová</t>
  </si>
  <si>
    <t>Radek Dupal</t>
  </si>
  <si>
    <t>Vladislava Šeďová</t>
  </si>
  <si>
    <t>Václav Horák</t>
  </si>
  <si>
    <t>Jitka Sejvalová</t>
  </si>
  <si>
    <t>Martin Vytrhlík</t>
  </si>
  <si>
    <t>Martin Rittenauer</t>
  </si>
  <si>
    <t>Tomáš Langer</t>
  </si>
  <si>
    <t>Ondřej Makovec</t>
  </si>
  <si>
    <t>Vladimír Nový</t>
  </si>
  <si>
    <t>Bobo Kebza</t>
  </si>
  <si>
    <t>Šimon Sychra</t>
  </si>
  <si>
    <t>Luboš Obluk</t>
  </si>
  <si>
    <t>Petr Klíma</t>
  </si>
  <si>
    <t>Jan Šlemenda</t>
  </si>
  <si>
    <t>Tereza Marková</t>
  </si>
  <si>
    <t>Ondřej Vaněk</t>
  </si>
  <si>
    <t>Michal Kollert</t>
  </si>
  <si>
    <t>Václav Fořtík</t>
  </si>
  <si>
    <t>Martin Plesnivý</t>
  </si>
  <si>
    <t>Bronislav Bauer</t>
  </si>
  <si>
    <t>Lenka Jerlingová</t>
  </si>
  <si>
    <t>Jarmila Konečná</t>
  </si>
  <si>
    <t>Marek Kebza</t>
  </si>
  <si>
    <t>Marek Masařík</t>
  </si>
  <si>
    <t>Jana Sochorová</t>
  </si>
  <si>
    <t>Lukáš Horák</t>
  </si>
  <si>
    <t>Jarmila Sychrová</t>
  </si>
  <si>
    <t>Luboš Vencl</t>
  </si>
  <si>
    <t>Miroslav Enžl</t>
  </si>
  <si>
    <t>Por</t>
  </si>
  <si>
    <t>Cislo</t>
  </si>
  <si>
    <t>Jmeno</t>
  </si>
  <si>
    <t>ST1</t>
  </si>
  <si>
    <t>B1</t>
  </si>
  <si>
    <t>HB1</t>
  </si>
  <si>
    <t>U1</t>
  </si>
  <si>
    <t>ST2</t>
  </si>
  <si>
    <t>B2</t>
  </si>
  <si>
    <t>HB2</t>
  </si>
  <si>
    <t>BTot2</t>
  </si>
  <si>
    <t>U2</t>
  </si>
  <si>
    <t>ST3</t>
  </si>
  <si>
    <t>B3</t>
  </si>
  <si>
    <t>HB3</t>
  </si>
  <si>
    <t>Btot3</t>
  </si>
  <si>
    <t>U3</t>
  </si>
  <si>
    <t>ST4</t>
  </si>
  <si>
    <t>B4</t>
  </si>
  <si>
    <t>HB4</t>
  </si>
  <si>
    <t>U4</t>
  </si>
  <si>
    <t>Uprum</t>
  </si>
  <si>
    <t>Btot4</t>
  </si>
  <si>
    <t>Poradi</t>
  </si>
  <si>
    <t>David Muller</t>
  </si>
  <si>
    <t>Kateřina Veselá</t>
  </si>
  <si>
    <t>Richard Bednařík</t>
  </si>
  <si>
    <t>Dana Bendová</t>
  </si>
  <si>
    <t>Marek Čejka</t>
  </si>
  <si>
    <t>Vít Borovička</t>
  </si>
  <si>
    <t>Marcel Brabec</t>
  </si>
  <si>
    <t>Lucie Pavelková</t>
  </si>
  <si>
    <t>Jan Plaček</t>
  </si>
  <si>
    <t>Zbyněk Vrána</t>
  </si>
  <si>
    <t>Jakub Roško</t>
  </si>
  <si>
    <t>Eva Fišerová</t>
  </si>
  <si>
    <t>Pavel Gorecki</t>
  </si>
  <si>
    <t>Jiří Kohoutek</t>
  </si>
  <si>
    <t>Jiří Plaček</t>
  </si>
  <si>
    <t>Petr Mišík</t>
  </si>
  <si>
    <t>Helena Mullerová</t>
  </si>
  <si>
    <t>Kateřina Grešová</t>
  </si>
  <si>
    <t>Vlastimil Havlík</t>
  </si>
  <si>
    <t>Vítězslav Staufčík</t>
  </si>
  <si>
    <t>Daniel Kovarik</t>
  </si>
  <si>
    <t>Martin Skoták</t>
  </si>
  <si>
    <t>Jiří Lenert</t>
  </si>
  <si>
    <t>Michal Jurčík</t>
  </si>
  <si>
    <t>Miroslava Šustalová</t>
  </si>
  <si>
    <t>Petr Šustal</t>
  </si>
  <si>
    <t>Pavel Jung</t>
  </si>
  <si>
    <t>Martina Stuchlíková</t>
  </si>
  <si>
    <t>Por</t>
  </si>
  <si>
    <t>Jmeno</t>
  </si>
  <si>
    <t>B1</t>
  </si>
  <si>
    <t>HB1</t>
  </si>
  <si>
    <t>U1</t>
  </si>
  <si>
    <t>B2</t>
  </si>
  <si>
    <t>HB2</t>
  </si>
  <si>
    <t>BTot2</t>
  </si>
  <si>
    <t>U2</t>
  </si>
  <si>
    <t>B3</t>
  </si>
  <si>
    <t>HB3</t>
  </si>
  <si>
    <t>Btot3</t>
  </si>
  <si>
    <t>U3</t>
  </si>
  <si>
    <t>B4</t>
  </si>
  <si>
    <t>HB4</t>
  </si>
  <si>
    <t>U4</t>
  </si>
  <si>
    <t>Uprum</t>
  </si>
  <si>
    <t>Btot4</t>
  </si>
  <si>
    <t>Pavel Jung</t>
  </si>
  <si>
    <t>Martin Skoták</t>
  </si>
  <si>
    <t>Zbyněk Vrána</t>
  </si>
  <si>
    <t>Marcel Brabec</t>
  </si>
  <si>
    <t>Daniel Kovarik</t>
  </si>
  <si>
    <t>Vítězslav Staufčík</t>
  </si>
  <si>
    <t>Michal Jurčík</t>
  </si>
  <si>
    <t>Vít Borovička</t>
  </si>
  <si>
    <t>Jiří Lenert</t>
  </si>
  <si>
    <t>Marek Čejka</t>
  </si>
  <si>
    <t>Jiří Kohoutek</t>
  </si>
  <si>
    <t>Eva Fišerová</t>
  </si>
  <si>
    <t>Jiří Plaček</t>
  </si>
  <si>
    <t>Vlastimil Havlík</t>
  </si>
  <si>
    <t>Kateřina Veselá</t>
  </si>
  <si>
    <t>Martina Stuchlíková</t>
  </si>
  <si>
    <t>Dana Bendová</t>
  </si>
  <si>
    <t>Jan Plaček</t>
  </si>
  <si>
    <t>Petr Šustal</t>
  </si>
  <si>
    <t>David Muller</t>
  </si>
  <si>
    <t>Helena Mullerová</t>
  </si>
  <si>
    <t>Petr Mišík</t>
  </si>
  <si>
    <t>Miroslava Šustálová</t>
  </si>
  <si>
    <t>Kateřina Grešová</t>
  </si>
  <si>
    <t>Pavel Górecki</t>
  </si>
  <si>
    <t>Lucie Pavelková</t>
  </si>
  <si>
    <t>Jakub Roško</t>
  </si>
  <si>
    <t>BYE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</si>
</sst>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0%"/>
    <numFmt numFmtId="166" formatCode="0.0000000"/>
    <numFmt numFmtId="167" formatCode="0.0%"/>
    <numFmt numFmtId="168" formatCode="D/M/YYYY"/>
    <numFmt numFmtId="169" formatCode="0.00%"/>
  </numFmts>
  <fonts count="4">
    <font>
      <sz val="10"/>
      <name val="Arial"/>
      <family val="2"/>
    </font>
    <font>
      <sz val="10"/>
      <color indexed="22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Font="1" applyBorder="1" applyAlignment="1">
      <alignment wrapText="1"/>
    </xf>
    <xf numFmtId="164" fontId="3" fillId="0" borderId="1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3" fillId="0" borderId="3" xfId="0" applyFont="1" applyBorder="1" applyAlignment="1">
      <alignment/>
    </xf>
    <xf numFmtId="166" fontId="0" fillId="0" borderId="2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5" fontId="0" fillId="0" borderId="4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0" fillId="0" borderId="4" xfId="0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defaultGridColor="0" colorId="9" workbookViewId="0" topLeftCell="A1">
      <selection activeCell="K1" sqref="K1"/>
    </sheetView>
  </sheetViews>
  <sheetFormatPr defaultColWidth="9.140625" defaultRowHeight="12.75"/>
  <cols>
    <col min="1" max="1" width="5.00390625" style="1" customWidth="1"/>
    <col min="2" max="2" width="17.7109375" style="1" customWidth="1"/>
    <col min="3" max="3" width="0" style="2" hidden="1" customWidth="1"/>
    <col min="4" max="6" width="5.00390625" style="1" customWidth="1"/>
    <col min="7" max="7" width="5.00390625" style="3" customWidth="1"/>
    <col min="8" max="11" width="5.00390625" style="1" customWidth="1"/>
    <col min="12" max="12" width="5.00390625" style="3" customWidth="1"/>
    <col min="13" max="13" width="4.7109375" style="1" customWidth="1"/>
    <col min="14" max="256" width="5.00390625" style="1" customWidth="1"/>
  </cols>
  <sheetData>
    <row r="1" spans="1:12" s="1" customFormat="1" ht="12.75">
      <c r="A1" s="4">
        <v>49</v>
      </c>
      <c r="B1" s="5" t="s">
        <v>0</v>
      </c>
      <c r="C1" s="2"/>
      <c r="D1" s="1">
        <v>5</v>
      </c>
      <c r="E1" s="1">
        <v>8</v>
      </c>
      <c r="F1" s="1">
        <v>10</v>
      </c>
      <c r="G1" s="3">
        <v>1</v>
      </c>
      <c r="H1" s="1">
        <v>8</v>
      </c>
      <c r="I1" s="1">
        <v>10</v>
      </c>
      <c r="J1" s="3">
        <v>4</v>
      </c>
      <c r="L1" s="3"/>
    </row>
    <row r="2" spans="1:12" s="1" customFormat="1" ht="12.75">
      <c r="A2" s="4">
        <v>12</v>
      </c>
      <c r="B2" s="5" t="s">
        <v>1</v>
      </c>
      <c r="C2" s="2"/>
      <c r="D2" s="1">
        <v>6</v>
      </c>
      <c r="E2" s="1">
        <v>8</v>
      </c>
      <c r="F2" s="1">
        <v>10</v>
      </c>
      <c r="G2" s="3">
        <v>1</v>
      </c>
      <c r="H2" s="1">
        <v>6</v>
      </c>
      <c r="I2" s="1">
        <v>8</v>
      </c>
      <c r="J2" s="6">
        <v>2</v>
      </c>
      <c r="L2" s="3"/>
    </row>
    <row r="3" spans="1:12" s="1" customFormat="1" ht="12.75">
      <c r="A3" s="4">
        <v>48</v>
      </c>
      <c r="B3" s="5" t="s">
        <v>2</v>
      </c>
      <c r="C3" s="2"/>
      <c r="D3" s="1">
        <v>4</v>
      </c>
      <c r="E3" s="1">
        <v>8</v>
      </c>
      <c r="F3" s="1">
        <v>10</v>
      </c>
      <c r="G3" s="3">
        <v>1</v>
      </c>
      <c r="H3" s="1">
        <v>3</v>
      </c>
      <c r="I3" s="1">
        <v>7</v>
      </c>
      <c r="J3" s="3">
        <v>3</v>
      </c>
      <c r="L3" s="3"/>
    </row>
    <row r="4" spans="1:12" s="1" customFormat="1" ht="12.75">
      <c r="A4" s="4">
        <v>5</v>
      </c>
      <c r="B4" s="1" t="s">
        <v>3</v>
      </c>
      <c r="C4" s="2"/>
      <c r="D4" s="1">
        <v>11</v>
      </c>
      <c r="E4" s="1">
        <v>8</v>
      </c>
      <c r="F4" s="1">
        <v>10</v>
      </c>
      <c r="G4" s="3">
        <v>1</v>
      </c>
      <c r="H4" s="1">
        <v>3</v>
      </c>
      <c r="I4" s="1">
        <v>7</v>
      </c>
      <c r="J4" s="6">
        <v>1</v>
      </c>
      <c r="L4" s="3"/>
    </row>
    <row r="5" spans="1:12" s="1" customFormat="1" ht="12.75">
      <c r="A5" s="4">
        <v>50</v>
      </c>
      <c r="B5" s="5" t="s">
        <v>4</v>
      </c>
      <c r="C5" s="2"/>
      <c r="D5" s="1">
        <v>9</v>
      </c>
      <c r="E5" s="1">
        <v>8</v>
      </c>
      <c r="F5" s="1">
        <v>10</v>
      </c>
      <c r="G5" s="3">
        <v>2</v>
      </c>
      <c r="H5" s="1">
        <v>8</v>
      </c>
      <c r="I5" s="1">
        <v>10</v>
      </c>
      <c r="J5" s="3">
        <v>4</v>
      </c>
      <c r="L5" s="3"/>
    </row>
    <row r="6" spans="1:12" s="1" customFormat="1" ht="12.75">
      <c r="A6" s="4">
        <v>19</v>
      </c>
      <c r="B6" s="1" t="s">
        <v>5</v>
      </c>
      <c r="C6" s="2"/>
      <c r="D6" s="1">
        <v>7</v>
      </c>
      <c r="E6" s="1">
        <v>8</v>
      </c>
      <c r="F6" s="1">
        <v>10</v>
      </c>
      <c r="G6" s="3">
        <v>2</v>
      </c>
      <c r="H6" s="1">
        <v>6</v>
      </c>
      <c r="I6" s="1">
        <v>8</v>
      </c>
      <c r="J6" s="6">
        <v>4</v>
      </c>
      <c r="L6" s="3"/>
    </row>
    <row r="7" spans="1:12" s="1" customFormat="1" ht="12.75">
      <c r="A7" s="4">
        <v>26</v>
      </c>
      <c r="B7" s="5" t="s">
        <v>6</v>
      </c>
      <c r="C7" s="2"/>
      <c r="D7" s="1">
        <v>10</v>
      </c>
      <c r="E7" s="1">
        <v>8</v>
      </c>
      <c r="F7" s="1">
        <v>10</v>
      </c>
      <c r="G7" s="3">
        <v>2</v>
      </c>
      <c r="H7" s="1">
        <v>4</v>
      </c>
      <c r="I7" s="1">
        <v>6</v>
      </c>
      <c r="J7" s="6">
        <v>5</v>
      </c>
      <c r="L7" s="3"/>
    </row>
    <row r="8" spans="1:12" s="1" customFormat="1" ht="12.75">
      <c r="A8" s="4">
        <v>40</v>
      </c>
      <c r="B8" s="5" t="s">
        <v>7</v>
      </c>
      <c r="C8" s="2"/>
      <c r="D8" s="1">
        <v>8</v>
      </c>
      <c r="E8" s="1">
        <v>8</v>
      </c>
      <c r="F8" s="1">
        <v>10</v>
      </c>
      <c r="G8" s="3">
        <v>2</v>
      </c>
      <c r="H8" s="1">
        <v>2</v>
      </c>
      <c r="I8" s="1">
        <v>5</v>
      </c>
      <c r="J8" s="3">
        <v>3</v>
      </c>
      <c r="L8" s="3"/>
    </row>
    <row r="9" spans="1:12" s="1" customFormat="1" ht="12.75">
      <c r="A9" s="4">
        <v>18</v>
      </c>
      <c r="B9" s="5" t="s">
        <v>8</v>
      </c>
      <c r="C9" s="2"/>
      <c r="D9" s="1">
        <v>2</v>
      </c>
      <c r="E9" s="1">
        <v>8</v>
      </c>
      <c r="F9" s="1">
        <v>10</v>
      </c>
      <c r="G9" s="3">
        <v>3</v>
      </c>
      <c r="H9" s="1">
        <v>8</v>
      </c>
      <c r="I9" s="1">
        <v>10</v>
      </c>
      <c r="J9" s="6">
        <v>4</v>
      </c>
      <c r="L9" s="3"/>
    </row>
    <row r="10" spans="1:12" s="1" customFormat="1" ht="12.75">
      <c r="A10" s="4">
        <v>38</v>
      </c>
      <c r="B10" s="5" t="s">
        <v>9</v>
      </c>
      <c r="C10" s="2"/>
      <c r="D10" s="1">
        <v>12</v>
      </c>
      <c r="E10" s="1">
        <v>8</v>
      </c>
      <c r="F10" s="1">
        <v>10</v>
      </c>
      <c r="G10" s="3">
        <v>3</v>
      </c>
      <c r="H10" s="1">
        <v>5</v>
      </c>
      <c r="I10" s="1">
        <v>7</v>
      </c>
      <c r="J10" s="3">
        <v>5</v>
      </c>
      <c r="L10" s="3"/>
    </row>
    <row r="11" spans="1:12" s="1" customFormat="1" ht="12.75">
      <c r="A11" s="4">
        <v>32</v>
      </c>
      <c r="B11" s="5" t="s">
        <v>10</v>
      </c>
      <c r="C11" s="2"/>
      <c r="D11" s="1">
        <v>13</v>
      </c>
      <c r="E11" s="1">
        <v>8</v>
      </c>
      <c r="F11" s="1">
        <v>10</v>
      </c>
      <c r="G11" s="3">
        <v>3</v>
      </c>
      <c r="H11" s="1">
        <v>5</v>
      </c>
      <c r="I11" s="1">
        <v>7</v>
      </c>
      <c r="J11" s="3">
        <v>2</v>
      </c>
      <c r="L11" s="3"/>
    </row>
    <row r="12" spans="1:12" s="1" customFormat="1" ht="12.75">
      <c r="A12" s="4">
        <v>43</v>
      </c>
      <c r="B12" s="5" t="s">
        <v>11</v>
      </c>
      <c r="C12" s="2"/>
      <c r="D12" s="1">
        <v>1</v>
      </c>
      <c r="E12" s="1">
        <v>8</v>
      </c>
      <c r="F12" s="1">
        <v>10</v>
      </c>
      <c r="G12" s="3">
        <v>3</v>
      </c>
      <c r="H12" s="1">
        <v>2</v>
      </c>
      <c r="I12" s="1">
        <v>5</v>
      </c>
      <c r="J12" s="3">
        <v>6</v>
      </c>
      <c r="L12" s="3"/>
    </row>
    <row r="13" spans="1:12" s="1" customFormat="1" ht="12.75">
      <c r="A13" s="4">
        <v>17</v>
      </c>
      <c r="B13" s="5" t="s">
        <v>12</v>
      </c>
      <c r="C13" s="2"/>
      <c r="D13" s="1">
        <v>5</v>
      </c>
      <c r="E13" s="1">
        <v>6</v>
      </c>
      <c r="F13" s="1">
        <v>7</v>
      </c>
      <c r="G13" s="3">
        <v>4</v>
      </c>
      <c r="H13" s="1">
        <v>8</v>
      </c>
      <c r="I13" s="1">
        <v>10</v>
      </c>
      <c r="J13" s="6">
        <v>2</v>
      </c>
      <c r="L13" s="3"/>
    </row>
    <row r="14" spans="1:12" s="1" customFormat="1" ht="12.75">
      <c r="A14" s="4">
        <v>33</v>
      </c>
      <c r="B14" s="5" t="s">
        <v>13</v>
      </c>
      <c r="C14" s="2"/>
      <c r="D14" s="1">
        <v>1</v>
      </c>
      <c r="E14" s="1">
        <v>6</v>
      </c>
      <c r="F14" s="1">
        <v>9</v>
      </c>
      <c r="G14" s="3">
        <v>4</v>
      </c>
      <c r="H14" s="1">
        <v>4</v>
      </c>
      <c r="I14" s="1">
        <v>6</v>
      </c>
      <c r="J14" s="3">
        <v>1</v>
      </c>
      <c r="L14" s="3"/>
    </row>
    <row r="15" spans="1:12" s="1" customFormat="1" ht="12.75">
      <c r="A15" s="4">
        <v>35</v>
      </c>
      <c r="B15" s="5" t="s">
        <v>14</v>
      </c>
      <c r="C15" s="2"/>
      <c r="D15" s="1">
        <v>3</v>
      </c>
      <c r="E15" s="1">
        <v>8</v>
      </c>
      <c r="F15" s="1">
        <v>10</v>
      </c>
      <c r="G15" s="3">
        <v>4</v>
      </c>
      <c r="H15" s="1">
        <v>4</v>
      </c>
      <c r="I15" s="1">
        <v>6</v>
      </c>
      <c r="J15" s="3">
        <v>8</v>
      </c>
      <c r="L15" s="3"/>
    </row>
    <row r="16" spans="1:12" s="1" customFormat="1" ht="12.75">
      <c r="A16" s="4">
        <v>25</v>
      </c>
      <c r="B16" s="5" t="s">
        <v>15</v>
      </c>
      <c r="C16" s="2"/>
      <c r="D16" s="1">
        <v>4</v>
      </c>
      <c r="E16" s="1">
        <v>6</v>
      </c>
      <c r="F16" s="1">
        <v>6</v>
      </c>
      <c r="G16" s="3">
        <v>4</v>
      </c>
      <c r="H16" s="1">
        <v>4</v>
      </c>
      <c r="I16" s="1">
        <v>6</v>
      </c>
      <c r="J16" s="6">
        <v>7</v>
      </c>
      <c r="L16" s="3"/>
    </row>
    <row r="17" spans="1:12" s="1" customFormat="1" ht="12.75">
      <c r="A17" s="4">
        <v>28</v>
      </c>
      <c r="B17" s="5" t="s">
        <v>16</v>
      </c>
      <c r="C17" s="2"/>
      <c r="D17" s="1">
        <v>3</v>
      </c>
      <c r="E17" s="1">
        <v>6</v>
      </c>
      <c r="F17" s="1">
        <v>9</v>
      </c>
      <c r="G17" s="3">
        <v>5</v>
      </c>
      <c r="H17" s="1">
        <v>8</v>
      </c>
      <c r="I17" s="1">
        <v>10</v>
      </c>
      <c r="J17" s="6">
        <v>2</v>
      </c>
      <c r="L17" s="3"/>
    </row>
    <row r="18" spans="1:12" s="1" customFormat="1" ht="12.75">
      <c r="A18" s="4">
        <v>4</v>
      </c>
      <c r="B18" s="5" t="s">
        <v>17</v>
      </c>
      <c r="C18" s="2"/>
      <c r="D18" s="1">
        <v>11</v>
      </c>
      <c r="E18" s="1">
        <v>6</v>
      </c>
      <c r="F18" s="1">
        <v>8</v>
      </c>
      <c r="G18" s="3">
        <v>5</v>
      </c>
      <c r="H18" s="1">
        <v>6</v>
      </c>
      <c r="I18" s="1">
        <v>5</v>
      </c>
      <c r="J18" s="6">
        <v>8</v>
      </c>
      <c r="L18" s="3"/>
    </row>
    <row r="19" spans="1:12" s="1" customFormat="1" ht="12.75">
      <c r="A19" s="4">
        <v>29</v>
      </c>
      <c r="B19" s="5" t="s">
        <v>18</v>
      </c>
      <c r="C19" s="2"/>
      <c r="D19" s="1">
        <v>6</v>
      </c>
      <c r="E19" s="1">
        <v>6</v>
      </c>
      <c r="F19" s="1">
        <v>7</v>
      </c>
      <c r="G19" s="3">
        <v>5</v>
      </c>
      <c r="H19" s="1">
        <v>3</v>
      </c>
      <c r="I19" s="1">
        <v>3</v>
      </c>
      <c r="J19" s="3">
        <v>7</v>
      </c>
      <c r="L19" s="3"/>
    </row>
    <row r="20" spans="1:12" s="1" customFormat="1" ht="12.75">
      <c r="A20" s="4">
        <v>6</v>
      </c>
      <c r="B20" s="5" t="s">
        <v>19</v>
      </c>
      <c r="C20" s="2"/>
      <c r="D20" s="1">
        <v>12</v>
      </c>
      <c r="E20" s="1">
        <v>5</v>
      </c>
      <c r="F20" s="1">
        <v>4</v>
      </c>
      <c r="G20" s="3">
        <v>5</v>
      </c>
      <c r="H20" s="1">
        <v>3</v>
      </c>
      <c r="I20" s="1">
        <v>3</v>
      </c>
      <c r="J20" s="6">
        <v>9</v>
      </c>
      <c r="L20" s="3"/>
    </row>
    <row r="21" spans="1:12" s="1" customFormat="1" ht="12.75">
      <c r="A21" s="4">
        <v>30</v>
      </c>
      <c r="B21" s="1" t="s">
        <v>20</v>
      </c>
      <c r="C21" s="2"/>
      <c r="D21" s="1">
        <v>10</v>
      </c>
      <c r="E21" s="1">
        <v>5</v>
      </c>
      <c r="F21" s="1">
        <v>7</v>
      </c>
      <c r="G21" s="3">
        <v>6</v>
      </c>
      <c r="H21" s="1">
        <v>8</v>
      </c>
      <c r="I21" s="1">
        <v>10</v>
      </c>
      <c r="J21" s="3">
        <v>8</v>
      </c>
      <c r="L21" s="3"/>
    </row>
    <row r="22" spans="1:12" s="1" customFormat="1" ht="12.75">
      <c r="A22" s="4">
        <v>16</v>
      </c>
      <c r="B22" s="1" t="s">
        <v>21</v>
      </c>
      <c r="C22" s="2"/>
      <c r="D22" s="1">
        <v>2</v>
      </c>
      <c r="E22" s="1">
        <v>5</v>
      </c>
      <c r="F22" s="1">
        <v>7</v>
      </c>
      <c r="G22" s="3">
        <v>6</v>
      </c>
      <c r="H22" s="1">
        <v>5</v>
      </c>
      <c r="I22" s="1">
        <v>6</v>
      </c>
      <c r="J22" s="6">
        <v>1</v>
      </c>
      <c r="L22" s="3"/>
    </row>
    <row r="23" spans="1:12" s="1" customFormat="1" ht="12.75">
      <c r="A23" s="4">
        <v>41</v>
      </c>
      <c r="B23" s="5" t="s">
        <v>22</v>
      </c>
      <c r="C23" s="2"/>
      <c r="D23" s="1">
        <v>10</v>
      </c>
      <c r="E23" s="1">
        <v>5</v>
      </c>
      <c r="F23" s="1">
        <v>7</v>
      </c>
      <c r="G23" s="3">
        <v>6</v>
      </c>
      <c r="H23" s="1">
        <v>5</v>
      </c>
      <c r="I23" s="1">
        <v>6</v>
      </c>
      <c r="J23" s="3">
        <v>7</v>
      </c>
      <c r="L23" s="3"/>
    </row>
    <row r="24" spans="1:12" s="1" customFormat="1" ht="12.75">
      <c r="A24" s="4">
        <v>44</v>
      </c>
      <c r="B24" s="5" t="s">
        <v>23</v>
      </c>
      <c r="C24" s="2"/>
      <c r="D24" s="1">
        <v>2</v>
      </c>
      <c r="E24" s="1">
        <v>5</v>
      </c>
      <c r="F24" s="1">
        <v>7</v>
      </c>
      <c r="G24" s="3">
        <v>6</v>
      </c>
      <c r="H24" s="1">
        <v>2</v>
      </c>
      <c r="I24" s="1">
        <v>4</v>
      </c>
      <c r="J24" s="3">
        <v>10</v>
      </c>
      <c r="L24" s="3"/>
    </row>
    <row r="25" spans="1:12" s="1" customFormat="1" ht="12.75">
      <c r="A25" s="4">
        <v>24</v>
      </c>
      <c r="B25" s="5" t="s">
        <v>24</v>
      </c>
      <c r="C25" s="2"/>
      <c r="D25" s="1">
        <v>13</v>
      </c>
      <c r="E25" s="1">
        <v>5</v>
      </c>
      <c r="F25" s="1">
        <v>8</v>
      </c>
      <c r="G25" s="3">
        <v>7</v>
      </c>
      <c r="H25" s="1">
        <v>8</v>
      </c>
      <c r="I25" s="1">
        <v>10</v>
      </c>
      <c r="J25" s="6">
        <v>5</v>
      </c>
      <c r="L25" s="3"/>
    </row>
    <row r="26" spans="1:12" s="1" customFormat="1" ht="12.75">
      <c r="A26" s="4">
        <v>36</v>
      </c>
      <c r="B26" s="5" t="s">
        <v>25</v>
      </c>
      <c r="C26" s="2"/>
      <c r="D26" s="1">
        <v>12</v>
      </c>
      <c r="E26" s="1">
        <v>5</v>
      </c>
      <c r="F26" s="1">
        <v>4</v>
      </c>
      <c r="G26" s="3">
        <v>7</v>
      </c>
      <c r="H26" s="1">
        <v>6</v>
      </c>
      <c r="I26" s="1">
        <v>9</v>
      </c>
      <c r="J26" s="3">
        <v>3</v>
      </c>
      <c r="L26" s="3"/>
    </row>
    <row r="27" spans="1:12" s="1" customFormat="1" ht="12.75">
      <c r="A27" s="4">
        <v>2</v>
      </c>
      <c r="B27" s="5" t="s">
        <v>26</v>
      </c>
      <c r="C27" s="2"/>
      <c r="D27" s="1">
        <v>8</v>
      </c>
      <c r="E27" s="1">
        <v>5</v>
      </c>
      <c r="F27" s="1">
        <v>6</v>
      </c>
      <c r="G27" s="3">
        <v>7</v>
      </c>
      <c r="H27" s="1">
        <v>3</v>
      </c>
      <c r="I27" s="1">
        <v>8</v>
      </c>
      <c r="J27" s="6">
        <v>11</v>
      </c>
      <c r="L27" s="3"/>
    </row>
    <row r="28" spans="1:12" s="1" customFormat="1" ht="12.75">
      <c r="A28" s="4">
        <v>27</v>
      </c>
      <c r="B28" s="5" t="s">
        <v>27</v>
      </c>
      <c r="C28" s="2"/>
      <c r="D28" s="1">
        <v>9</v>
      </c>
      <c r="E28" s="1">
        <v>5</v>
      </c>
      <c r="F28" s="1">
        <v>8</v>
      </c>
      <c r="G28" s="3">
        <v>7</v>
      </c>
      <c r="H28" s="1">
        <v>3</v>
      </c>
      <c r="I28" s="1">
        <v>8</v>
      </c>
      <c r="J28" s="6">
        <v>9</v>
      </c>
      <c r="L28" s="3"/>
    </row>
    <row r="29" spans="1:12" s="1" customFormat="1" ht="12.75">
      <c r="A29" s="4">
        <v>3</v>
      </c>
      <c r="B29" s="5" t="s">
        <v>28</v>
      </c>
      <c r="C29" s="2"/>
      <c r="D29" s="1">
        <v>13</v>
      </c>
      <c r="E29" s="1">
        <v>5</v>
      </c>
      <c r="F29" s="1">
        <v>8</v>
      </c>
      <c r="G29" s="3">
        <v>8</v>
      </c>
      <c r="H29" s="1">
        <v>8</v>
      </c>
      <c r="I29" s="1">
        <v>10</v>
      </c>
      <c r="J29" s="6">
        <v>8</v>
      </c>
      <c r="L29" s="3"/>
    </row>
    <row r="30" spans="1:12" s="1" customFormat="1" ht="12.75">
      <c r="A30" s="4">
        <v>11</v>
      </c>
      <c r="B30" s="5" t="s">
        <v>29</v>
      </c>
      <c r="C30" s="2"/>
      <c r="D30" s="1">
        <v>9</v>
      </c>
      <c r="E30" s="1">
        <v>5</v>
      </c>
      <c r="F30" s="1">
        <v>8</v>
      </c>
      <c r="G30" s="3">
        <v>8</v>
      </c>
      <c r="H30" s="1">
        <v>6</v>
      </c>
      <c r="I30" s="1">
        <v>7</v>
      </c>
      <c r="J30" s="6">
        <v>1</v>
      </c>
      <c r="L30" s="3"/>
    </row>
    <row r="31" spans="1:12" s="1" customFormat="1" ht="12.75">
      <c r="A31" s="4">
        <v>10</v>
      </c>
      <c r="B31" s="5" t="s">
        <v>30</v>
      </c>
      <c r="C31" s="2"/>
      <c r="D31" s="1">
        <v>7</v>
      </c>
      <c r="E31" s="1">
        <v>5</v>
      </c>
      <c r="F31" s="1">
        <v>6</v>
      </c>
      <c r="G31" s="3">
        <v>8</v>
      </c>
      <c r="H31" s="1">
        <v>4</v>
      </c>
      <c r="I31" s="1">
        <v>6</v>
      </c>
      <c r="J31" s="6">
        <v>9</v>
      </c>
      <c r="L31" s="3"/>
    </row>
    <row r="32" spans="1:12" s="1" customFormat="1" ht="12.75">
      <c r="A32" s="4">
        <v>15</v>
      </c>
      <c r="B32" s="5" t="s">
        <v>31</v>
      </c>
      <c r="C32" s="2"/>
      <c r="D32" s="1">
        <v>7</v>
      </c>
      <c r="E32" s="1">
        <v>5</v>
      </c>
      <c r="F32" s="1">
        <v>6</v>
      </c>
      <c r="G32" s="3">
        <v>8</v>
      </c>
      <c r="H32" s="1">
        <v>2</v>
      </c>
      <c r="I32" s="1">
        <v>4</v>
      </c>
      <c r="J32" s="6">
        <v>12</v>
      </c>
      <c r="L32" s="3"/>
    </row>
    <row r="33" spans="1:12" s="1" customFormat="1" ht="12.75">
      <c r="A33" s="4">
        <v>22</v>
      </c>
      <c r="B33" s="1" t="s">
        <v>32</v>
      </c>
      <c r="C33" s="2"/>
      <c r="D33" s="1">
        <v>3</v>
      </c>
      <c r="E33" s="1">
        <v>4</v>
      </c>
      <c r="F33" s="1">
        <v>8</v>
      </c>
      <c r="G33" s="3">
        <v>9</v>
      </c>
      <c r="H33" s="1">
        <v>8</v>
      </c>
      <c r="I33" s="1">
        <v>10</v>
      </c>
      <c r="J33" s="6">
        <v>5</v>
      </c>
      <c r="L33" s="3"/>
    </row>
    <row r="34" spans="1:12" s="1" customFormat="1" ht="12.75">
      <c r="A34" s="4">
        <v>8</v>
      </c>
      <c r="B34" s="5" t="s">
        <v>33</v>
      </c>
      <c r="C34" s="2"/>
      <c r="D34" s="1">
        <v>4</v>
      </c>
      <c r="E34" s="1">
        <v>4</v>
      </c>
      <c r="F34" s="1">
        <v>5</v>
      </c>
      <c r="G34" s="3">
        <v>9</v>
      </c>
      <c r="H34" s="1">
        <v>6</v>
      </c>
      <c r="I34" s="1">
        <v>7</v>
      </c>
      <c r="J34" s="6">
        <v>6</v>
      </c>
      <c r="L34" s="3"/>
    </row>
    <row r="35" spans="1:12" s="1" customFormat="1" ht="12.75">
      <c r="A35" s="4">
        <v>14</v>
      </c>
      <c r="B35" s="5" t="s">
        <v>34</v>
      </c>
      <c r="C35" s="2"/>
      <c r="D35" s="1">
        <v>5</v>
      </c>
      <c r="E35" s="1">
        <v>4</v>
      </c>
      <c r="F35" s="1">
        <v>6</v>
      </c>
      <c r="G35" s="3">
        <v>9</v>
      </c>
      <c r="H35" s="1">
        <v>4</v>
      </c>
      <c r="I35" s="1">
        <v>5</v>
      </c>
      <c r="J35" s="6">
        <v>10</v>
      </c>
      <c r="L35" s="3"/>
    </row>
    <row r="36" spans="1:12" s="1" customFormat="1" ht="12.75">
      <c r="A36" s="4">
        <v>47</v>
      </c>
      <c r="B36" s="5" t="s">
        <v>35</v>
      </c>
      <c r="C36" s="2"/>
      <c r="D36" s="1">
        <v>8</v>
      </c>
      <c r="E36" s="1">
        <v>5</v>
      </c>
      <c r="F36" s="1">
        <v>6</v>
      </c>
      <c r="G36" s="3">
        <v>9</v>
      </c>
      <c r="H36" s="1">
        <v>2</v>
      </c>
      <c r="I36" s="1">
        <v>3</v>
      </c>
      <c r="J36" s="3">
        <v>12</v>
      </c>
      <c r="L36" s="3"/>
    </row>
    <row r="37" spans="1:12" s="1" customFormat="1" ht="12.75">
      <c r="A37" s="4">
        <v>23</v>
      </c>
      <c r="B37" s="5" t="s">
        <v>36</v>
      </c>
      <c r="C37" s="2"/>
      <c r="D37" s="1">
        <v>11</v>
      </c>
      <c r="E37" s="1">
        <v>3</v>
      </c>
      <c r="F37" s="1">
        <v>6</v>
      </c>
      <c r="G37" s="3">
        <v>10</v>
      </c>
      <c r="H37" s="1">
        <v>8</v>
      </c>
      <c r="I37" s="1">
        <v>10</v>
      </c>
      <c r="J37" s="6">
        <v>3</v>
      </c>
      <c r="L37" s="3"/>
    </row>
    <row r="38" spans="1:12" s="1" customFormat="1" ht="12.75">
      <c r="A38" s="4">
        <v>9</v>
      </c>
      <c r="B38" s="5" t="s">
        <v>37</v>
      </c>
      <c r="C38" s="2"/>
      <c r="D38" s="1">
        <v>1</v>
      </c>
      <c r="E38" s="1">
        <v>3</v>
      </c>
      <c r="F38" s="1">
        <v>8</v>
      </c>
      <c r="G38" s="3">
        <v>10</v>
      </c>
      <c r="H38" s="1">
        <v>5</v>
      </c>
      <c r="I38" s="1">
        <v>9</v>
      </c>
      <c r="J38" s="6">
        <v>9</v>
      </c>
      <c r="L38" s="3"/>
    </row>
    <row r="39" spans="1:12" s="1" customFormat="1" ht="12.75">
      <c r="A39" s="4">
        <v>20</v>
      </c>
      <c r="B39" s="1" t="s">
        <v>38</v>
      </c>
      <c r="C39" s="2"/>
      <c r="D39" s="1">
        <v>1</v>
      </c>
      <c r="E39" s="1">
        <v>3</v>
      </c>
      <c r="F39" s="1">
        <v>8</v>
      </c>
      <c r="G39" s="3">
        <v>10</v>
      </c>
      <c r="H39" s="1">
        <v>5</v>
      </c>
      <c r="I39" s="1">
        <v>9</v>
      </c>
      <c r="J39" s="6">
        <v>11</v>
      </c>
      <c r="L39" s="3"/>
    </row>
    <row r="40" spans="1:12" s="1" customFormat="1" ht="12.75">
      <c r="A40" s="4">
        <v>46</v>
      </c>
      <c r="B40" s="5" t="s">
        <v>39</v>
      </c>
      <c r="C40" s="2"/>
      <c r="D40" s="1">
        <v>6</v>
      </c>
      <c r="E40" s="1">
        <v>4</v>
      </c>
      <c r="F40" s="1">
        <v>6</v>
      </c>
      <c r="G40" s="3">
        <v>10</v>
      </c>
      <c r="H40" s="1">
        <v>2</v>
      </c>
      <c r="I40" s="1">
        <v>6</v>
      </c>
      <c r="J40" s="3">
        <v>13</v>
      </c>
      <c r="L40" s="3"/>
    </row>
    <row r="41" spans="1:12" s="1" customFormat="1" ht="12.75">
      <c r="A41" s="4">
        <v>31</v>
      </c>
      <c r="B41" s="5" t="s">
        <v>40</v>
      </c>
      <c r="C41" s="2"/>
      <c r="D41" s="1">
        <v>5</v>
      </c>
      <c r="E41" s="1">
        <v>2</v>
      </c>
      <c r="F41" s="1">
        <v>5</v>
      </c>
      <c r="G41" s="3">
        <v>11</v>
      </c>
      <c r="H41" s="1">
        <v>8</v>
      </c>
      <c r="I41" s="1">
        <v>10</v>
      </c>
      <c r="J41" s="3">
        <v>6</v>
      </c>
      <c r="L41" s="3"/>
    </row>
    <row r="42" spans="1:12" s="1" customFormat="1" ht="12.75">
      <c r="A42" s="4">
        <v>13</v>
      </c>
      <c r="B42" s="5" t="s">
        <v>41</v>
      </c>
      <c r="C42" s="2"/>
      <c r="D42" s="1">
        <v>6</v>
      </c>
      <c r="E42" s="1">
        <v>2</v>
      </c>
      <c r="F42" s="1">
        <v>4</v>
      </c>
      <c r="G42" s="3">
        <v>11</v>
      </c>
      <c r="H42" s="1">
        <v>6</v>
      </c>
      <c r="I42" s="1">
        <v>6</v>
      </c>
      <c r="J42" s="6">
        <v>11</v>
      </c>
      <c r="L42" s="3"/>
    </row>
    <row r="43" spans="1:12" s="1" customFormat="1" ht="12.75">
      <c r="A43" s="4">
        <v>39</v>
      </c>
      <c r="B43" s="5" t="s">
        <v>42</v>
      </c>
      <c r="C43" s="2"/>
      <c r="D43" s="1">
        <v>11</v>
      </c>
      <c r="E43" s="1">
        <v>3</v>
      </c>
      <c r="F43" s="1">
        <v>6</v>
      </c>
      <c r="G43" s="3">
        <v>11</v>
      </c>
      <c r="H43" s="1">
        <v>4</v>
      </c>
      <c r="I43" s="1">
        <v>5</v>
      </c>
      <c r="J43" s="3">
        <v>10</v>
      </c>
      <c r="L43" s="3"/>
    </row>
    <row r="44" spans="1:12" s="1" customFormat="1" ht="12.75">
      <c r="A44" s="4">
        <v>34</v>
      </c>
      <c r="B44" s="5" t="s">
        <v>43</v>
      </c>
      <c r="C44" s="2"/>
      <c r="D44" s="1">
        <v>9</v>
      </c>
      <c r="E44" s="1">
        <v>2</v>
      </c>
      <c r="F44" s="1">
        <v>5</v>
      </c>
      <c r="G44" s="3">
        <v>11</v>
      </c>
      <c r="H44" s="1">
        <v>2</v>
      </c>
      <c r="I44" s="1">
        <v>3</v>
      </c>
      <c r="J44" s="3">
        <v>13</v>
      </c>
      <c r="L44" s="3"/>
    </row>
    <row r="45" spans="1:12" s="1" customFormat="1" ht="12.75">
      <c r="A45" s="4">
        <v>45</v>
      </c>
      <c r="B45" s="5" t="s">
        <v>44</v>
      </c>
      <c r="C45" s="2"/>
      <c r="D45" s="1">
        <v>7</v>
      </c>
      <c r="E45" s="1">
        <v>2</v>
      </c>
      <c r="F45" s="1">
        <v>4</v>
      </c>
      <c r="G45" s="3">
        <v>12</v>
      </c>
      <c r="H45" s="1">
        <v>8</v>
      </c>
      <c r="I45" s="1">
        <v>10</v>
      </c>
      <c r="J45" s="3">
        <v>6</v>
      </c>
      <c r="L45" s="3"/>
    </row>
    <row r="46" spans="1:12" s="1" customFormat="1" ht="12.75">
      <c r="A46" s="4">
        <v>21</v>
      </c>
      <c r="B46" s="1" t="s">
        <v>45</v>
      </c>
      <c r="C46" s="2"/>
      <c r="D46" s="1">
        <v>4</v>
      </c>
      <c r="E46" s="1">
        <v>2</v>
      </c>
      <c r="F46" s="1">
        <v>4</v>
      </c>
      <c r="G46" s="3">
        <v>12</v>
      </c>
      <c r="H46" s="1">
        <v>6</v>
      </c>
      <c r="I46" s="1">
        <v>9</v>
      </c>
      <c r="J46" s="6">
        <v>11</v>
      </c>
      <c r="L46" s="3"/>
    </row>
    <row r="47" spans="1:12" s="1" customFormat="1" ht="12.75">
      <c r="A47" s="4">
        <v>51</v>
      </c>
      <c r="B47" s="5" t="s">
        <v>46</v>
      </c>
      <c r="C47" s="2"/>
      <c r="D47" s="1">
        <v>13</v>
      </c>
      <c r="E47" s="1">
        <v>2</v>
      </c>
      <c r="F47" s="1">
        <v>6</v>
      </c>
      <c r="G47" s="3">
        <v>12</v>
      </c>
      <c r="H47" s="1">
        <v>4</v>
      </c>
      <c r="I47" s="1">
        <v>8</v>
      </c>
      <c r="J47" s="3">
        <v>12</v>
      </c>
      <c r="L47" s="3"/>
    </row>
    <row r="48" spans="1:12" s="1" customFormat="1" ht="12.75">
      <c r="A48" s="4">
        <v>1</v>
      </c>
      <c r="B48" s="5" t="s">
        <v>47</v>
      </c>
      <c r="C48" s="2"/>
      <c r="D48" s="1">
        <v>8</v>
      </c>
      <c r="E48" s="1">
        <v>2</v>
      </c>
      <c r="F48" s="1">
        <v>4</v>
      </c>
      <c r="G48" s="3">
        <v>12</v>
      </c>
      <c r="H48" s="1">
        <v>2</v>
      </c>
      <c r="I48" s="1">
        <v>7</v>
      </c>
      <c r="J48" s="6">
        <v>13</v>
      </c>
      <c r="L48" s="3"/>
    </row>
    <row r="49" spans="1:12" s="1" customFormat="1" ht="12.75">
      <c r="A49" s="4">
        <v>37</v>
      </c>
      <c r="B49" s="5" t="s">
        <v>48</v>
      </c>
      <c r="C49" s="2"/>
      <c r="D49" s="1">
        <v>2</v>
      </c>
      <c r="E49" s="1">
        <v>2</v>
      </c>
      <c r="F49" s="1">
        <v>3</v>
      </c>
      <c r="G49" s="3">
        <v>13</v>
      </c>
      <c r="H49" s="1">
        <v>8</v>
      </c>
      <c r="I49" s="1">
        <v>10</v>
      </c>
      <c r="J49" s="3">
        <v>7</v>
      </c>
      <c r="L49" s="3"/>
    </row>
    <row r="50" spans="1:12" s="1" customFormat="1" ht="12.75">
      <c r="A50" s="4">
        <v>7</v>
      </c>
      <c r="B50" s="5" t="s">
        <v>49</v>
      </c>
      <c r="C50" s="2"/>
      <c r="D50" s="1">
        <v>3</v>
      </c>
      <c r="E50" s="1">
        <v>2</v>
      </c>
      <c r="F50" s="1">
        <v>5</v>
      </c>
      <c r="G50" s="3">
        <v>13</v>
      </c>
      <c r="H50" s="1">
        <v>5</v>
      </c>
      <c r="I50" s="1">
        <v>7</v>
      </c>
      <c r="J50" s="6">
        <v>12</v>
      </c>
      <c r="L50" s="3"/>
    </row>
    <row r="51" spans="1:12" s="1" customFormat="1" ht="12.75">
      <c r="A51" s="4">
        <v>52</v>
      </c>
      <c r="B51" s="5" t="s">
        <v>50</v>
      </c>
      <c r="C51" s="2"/>
      <c r="D51" s="1">
        <v>12</v>
      </c>
      <c r="E51" s="1">
        <v>2</v>
      </c>
      <c r="F51" s="1">
        <v>3</v>
      </c>
      <c r="G51" s="3">
        <v>13</v>
      </c>
      <c r="H51" s="1">
        <v>5</v>
      </c>
      <c r="I51" s="1">
        <v>7</v>
      </c>
      <c r="J51" s="3">
        <v>10</v>
      </c>
      <c r="L51" s="3"/>
    </row>
    <row r="52" spans="1:12" s="1" customFormat="1" ht="12.75">
      <c r="A52" s="4">
        <v>42</v>
      </c>
      <c r="B52" s="5" t="s">
        <v>51</v>
      </c>
      <c r="C52" s="2"/>
      <c r="D52" s="1">
        <v>10</v>
      </c>
      <c r="E52" s="1">
        <v>2</v>
      </c>
      <c r="F52" s="1">
        <v>4</v>
      </c>
      <c r="G52" s="3">
        <v>13</v>
      </c>
      <c r="H52" s="1">
        <v>2</v>
      </c>
      <c r="I52" s="1">
        <v>5</v>
      </c>
      <c r="J52" s="3">
        <v>13</v>
      </c>
      <c r="L52" s="3"/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68"/>
  <sheetViews>
    <sheetView defaultGridColor="0" colorId="9" workbookViewId="0" topLeftCell="A1">
      <pane xSplit="2" topLeftCell="C1" activePane="topRight" state="frozen"/>
      <selection pane="topLeft" activeCell="M12" sqref="M12"/>
      <selection pane="topRight" activeCell="M12" sqref="M12"/>
    </sheetView>
  </sheetViews>
  <sheetFormatPr defaultColWidth="9.140625" defaultRowHeight="12.75"/>
  <cols>
    <col min="1" max="1" width="3.57421875" style="1" customWidth="1"/>
    <col min="2" max="2" width="5.00390625" style="1" customWidth="1"/>
    <col min="3" max="3" width="17.00390625" style="1" customWidth="1"/>
    <col min="4" max="4" width="3.57421875" style="3" customWidth="1"/>
    <col min="5" max="6" width="3.57421875" style="1" customWidth="1"/>
    <col min="7" max="7" width="5.8515625" style="1" customWidth="1"/>
    <col min="8" max="8" width="6.140625" style="7" customWidth="1"/>
    <col min="9" max="9" width="3.57421875" style="6" customWidth="1"/>
    <col min="10" max="12" width="3.57421875" style="1" customWidth="1"/>
    <col min="13" max="13" width="5.421875" style="1" customWidth="1"/>
    <col min="14" max="14" width="6.140625" style="7" customWidth="1"/>
    <col min="15" max="15" width="3.57421875" style="6" customWidth="1"/>
    <col min="16" max="18" width="3.57421875" style="1" customWidth="1"/>
    <col min="19" max="19" width="5.00390625" style="1" customWidth="1"/>
    <col min="20" max="20" width="5.00390625" style="8" customWidth="1"/>
    <col min="21" max="21" width="3.57421875" style="6" customWidth="1"/>
    <col min="22" max="23" width="3.57421875" style="1" customWidth="1"/>
    <col min="24" max="24" width="5.28125" style="1" customWidth="1"/>
    <col min="25" max="25" width="4.7109375" style="7" customWidth="1"/>
    <col min="26" max="26" width="8.00390625" style="9" customWidth="1"/>
    <col min="27" max="27" width="4.00390625" style="10" customWidth="1"/>
    <col min="28" max="28" width="5.00390625" style="1" customWidth="1"/>
    <col min="29" max="33" width="3.57421875" style="1" customWidth="1"/>
    <col min="34" max="34" width="3.57421875" style="3" customWidth="1"/>
    <col min="35" max="256" width="3.57421875" style="1" customWidth="1"/>
  </cols>
  <sheetData>
    <row r="1" spans="1:34" s="11" customFormat="1" ht="12.75">
      <c r="A1" s="11" t="s">
        <v>52</v>
      </c>
      <c r="B1" s="11" t="s">
        <v>53</v>
      </c>
      <c r="C1" s="11" t="s">
        <v>54</v>
      </c>
      <c r="D1" s="12" t="s">
        <v>55</v>
      </c>
      <c r="E1" s="11" t="s">
        <v>56</v>
      </c>
      <c r="F1" s="11" t="s">
        <v>57</v>
      </c>
      <c r="G1" s="11"/>
      <c r="H1" s="13" t="s">
        <v>58</v>
      </c>
      <c r="I1" s="14" t="s">
        <v>59</v>
      </c>
      <c r="J1" s="11" t="s">
        <v>60</v>
      </c>
      <c r="K1" s="11" t="s">
        <v>61</v>
      </c>
      <c r="L1" s="11" t="s">
        <v>62</v>
      </c>
      <c r="M1" s="11"/>
      <c r="N1" s="13" t="s">
        <v>63</v>
      </c>
      <c r="O1" s="14" t="s">
        <v>64</v>
      </c>
      <c r="P1" s="11" t="s">
        <v>65</v>
      </c>
      <c r="Q1" s="11" t="s">
        <v>66</v>
      </c>
      <c r="R1" s="11" t="s">
        <v>67</v>
      </c>
      <c r="S1" s="11"/>
      <c r="T1" s="15" t="s">
        <v>68</v>
      </c>
      <c r="U1" s="14" t="s">
        <v>69</v>
      </c>
      <c r="V1" s="11" t="s">
        <v>70</v>
      </c>
      <c r="W1" s="11" t="s">
        <v>71</v>
      </c>
      <c r="X1" s="11"/>
      <c r="Y1" s="13" t="s">
        <v>72</v>
      </c>
      <c r="Z1" s="16" t="s">
        <v>73</v>
      </c>
      <c r="AA1" s="17" t="s">
        <v>74</v>
      </c>
      <c r="AB1" s="1" t="s">
        <v>75</v>
      </c>
      <c r="AH1" s="12"/>
    </row>
    <row r="2" spans="1:34" s="1" customFormat="1" ht="12.75">
      <c r="A2" s="1"/>
      <c r="B2" s="1">
        <f>Export!A1</f>
        <v>49</v>
      </c>
      <c r="C2" s="1" t="str">
        <f>Export!B1</f>
        <v>Jaromír Kovařík</v>
      </c>
      <c r="D2" s="3">
        <f>Export!D1</f>
        <v>5</v>
      </c>
      <c r="E2" s="1">
        <f>Export!E1</f>
        <v>8</v>
      </c>
      <c r="F2" s="1">
        <f>Export!F1</f>
        <v>10</v>
      </c>
      <c r="G2" s="1">
        <v>35</v>
      </c>
      <c r="H2" s="7">
        <f aca="true" t="shared" si="0" ref="H2:H33">F2/G2</f>
        <v>0.2857142857142857</v>
      </c>
      <c r="I2" s="6">
        <f>Export!G1</f>
        <v>1</v>
      </c>
      <c r="J2" s="1">
        <f>Export!H1</f>
        <v>8</v>
      </c>
      <c r="K2" s="1">
        <f>Export!I1</f>
        <v>10</v>
      </c>
      <c r="L2" s="1">
        <f aca="true" t="shared" si="1" ref="L2:L33">E2+J2</f>
        <v>16</v>
      </c>
      <c r="M2" s="1"/>
      <c r="N2" s="7" t="e">
        <f aca="true" t="shared" si="2" ref="N2:N33">K2/M2</f>
        <v>#DIV/0!</v>
      </c>
      <c r="O2" s="6">
        <f>Export!J1</f>
        <v>4</v>
      </c>
      <c r="P2" s="1">
        <f>Export!K1</f>
        <v>0</v>
      </c>
      <c r="Q2" s="1"/>
      <c r="R2" s="1">
        <f aca="true" t="shared" si="3" ref="R2:R33">E2+J2+P2</f>
        <v>16</v>
      </c>
      <c r="S2" s="1"/>
      <c r="T2" s="18" t="e">
        <f aca="true" t="shared" si="4" ref="T2:T33">Q2/S2</f>
        <v>#VALUE!</v>
      </c>
      <c r="U2" s="1">
        <f>Export!L1</f>
        <v>0</v>
      </c>
      <c r="Y2" s="7" t="e">
        <f aca="true" t="shared" si="5" ref="Y2:Y33">V2/X2</f>
        <v>#VALUE!</v>
      </c>
      <c r="Z2" s="9" t="e">
        <f aca="true" t="shared" si="6" ref="Z2:Z33">(Y2+T2+N2+H2)/4</f>
        <v>#VALUE!</v>
      </c>
      <c r="AA2" s="10">
        <f aca="true" t="shared" si="7" ref="AA2:AA33">E2+J2+P2+V2</f>
        <v>16</v>
      </c>
      <c r="AH2" s="3"/>
    </row>
    <row r="3" spans="1:34" s="1" customFormat="1" ht="12.75">
      <c r="A3" s="1"/>
      <c r="B3" s="1">
        <f>Export!A2</f>
        <v>12</v>
      </c>
      <c r="C3" s="1" t="str">
        <f>Export!B2</f>
        <v>Lukáš Polák</v>
      </c>
      <c r="D3" s="3">
        <f>Export!D2</f>
        <v>6</v>
      </c>
      <c r="E3" s="1">
        <f>Export!E2</f>
        <v>8</v>
      </c>
      <c r="F3" s="1">
        <f>Export!F2</f>
        <v>10</v>
      </c>
      <c r="G3" s="1">
        <v>35</v>
      </c>
      <c r="H3" s="7">
        <f t="shared" si="0"/>
        <v>0.2857142857142857</v>
      </c>
      <c r="I3" s="6">
        <f>Export!G2</f>
        <v>1</v>
      </c>
      <c r="J3" s="1">
        <f>Export!H2</f>
        <v>6</v>
      </c>
      <c r="K3" s="1">
        <f>Export!I2</f>
        <v>8</v>
      </c>
      <c r="L3" s="1">
        <f t="shared" si="1"/>
        <v>14</v>
      </c>
      <c r="M3" s="1"/>
      <c r="N3" s="7" t="e">
        <f t="shared" si="2"/>
        <v>#DIV/0!</v>
      </c>
      <c r="O3" s="6">
        <f>Export!J2</f>
        <v>2</v>
      </c>
      <c r="P3" s="1">
        <f>Export!K2</f>
        <v>0</v>
      </c>
      <c r="Q3" s="1"/>
      <c r="R3" s="1">
        <f t="shared" si="3"/>
        <v>14</v>
      </c>
      <c r="S3" s="1"/>
      <c r="T3" s="18" t="e">
        <f t="shared" si="4"/>
        <v>#VALUE!</v>
      </c>
      <c r="U3" s="1">
        <f>Export!L2</f>
        <v>0</v>
      </c>
      <c r="Y3" s="7" t="e">
        <f t="shared" si="5"/>
        <v>#VALUE!</v>
      </c>
      <c r="Z3" s="9" t="e">
        <f t="shared" si="6"/>
        <v>#VALUE!</v>
      </c>
      <c r="AA3" s="10">
        <f t="shared" si="7"/>
        <v>14</v>
      </c>
      <c r="AH3" s="3"/>
    </row>
    <row r="4" spans="1:34" s="1" customFormat="1" ht="12.75">
      <c r="A4" s="1"/>
      <c r="B4" s="1">
        <f>Export!A3</f>
        <v>48</v>
      </c>
      <c r="C4" s="1" t="str">
        <f>Export!B3</f>
        <v>Vladimír Kubrický</v>
      </c>
      <c r="D4" s="3">
        <f>Export!D3</f>
        <v>4</v>
      </c>
      <c r="E4" s="1">
        <f>Export!E3</f>
        <v>8</v>
      </c>
      <c r="F4" s="1">
        <f>Export!F3</f>
        <v>10</v>
      </c>
      <c r="G4" s="1">
        <v>35</v>
      </c>
      <c r="H4" s="7">
        <f t="shared" si="0"/>
        <v>0.2857142857142857</v>
      </c>
      <c r="I4" s="6">
        <f>Export!G3</f>
        <v>1</v>
      </c>
      <c r="J4" s="1">
        <f>Export!H3</f>
        <v>3</v>
      </c>
      <c r="K4" s="1">
        <f>Export!I3</f>
        <v>7</v>
      </c>
      <c r="L4" s="1">
        <f t="shared" si="1"/>
        <v>11</v>
      </c>
      <c r="M4" s="1"/>
      <c r="N4" s="7" t="e">
        <f t="shared" si="2"/>
        <v>#DIV/0!</v>
      </c>
      <c r="O4" s="6">
        <f>Export!J3</f>
        <v>3</v>
      </c>
      <c r="P4" s="1">
        <f>Export!K3</f>
        <v>0</v>
      </c>
      <c r="Q4" s="1"/>
      <c r="R4" s="1">
        <f t="shared" si="3"/>
        <v>11</v>
      </c>
      <c r="S4" s="1"/>
      <c r="T4" s="18" t="e">
        <f t="shared" si="4"/>
        <v>#VALUE!</v>
      </c>
      <c r="U4" s="1">
        <f>Export!L3</f>
        <v>0</v>
      </c>
      <c r="Y4" s="7" t="e">
        <f t="shared" si="5"/>
        <v>#VALUE!</v>
      </c>
      <c r="Z4" s="9" t="e">
        <f t="shared" si="6"/>
        <v>#VALUE!</v>
      </c>
      <c r="AA4" s="10">
        <f t="shared" si="7"/>
        <v>11</v>
      </c>
      <c r="AH4" s="3"/>
    </row>
    <row r="5" spans="1:34" s="1" customFormat="1" ht="12.75">
      <c r="A5" s="1"/>
      <c r="B5" s="1">
        <f>Export!A4</f>
        <v>5</v>
      </c>
      <c r="C5" s="1" t="str">
        <f>Export!B4</f>
        <v>Luboš Hradecký</v>
      </c>
      <c r="D5" s="3">
        <f>Export!D4</f>
        <v>11</v>
      </c>
      <c r="E5" s="1">
        <f>Export!E4</f>
        <v>8</v>
      </c>
      <c r="F5" s="1">
        <f>Export!F4</f>
        <v>10</v>
      </c>
      <c r="G5" s="1">
        <v>35</v>
      </c>
      <c r="H5" s="7">
        <f t="shared" si="0"/>
        <v>0.2857142857142857</v>
      </c>
      <c r="I5" s="6">
        <f>Export!G4</f>
        <v>1</v>
      </c>
      <c r="J5" s="1">
        <f>Export!H4</f>
        <v>3</v>
      </c>
      <c r="K5" s="1">
        <f>Export!I4</f>
        <v>7</v>
      </c>
      <c r="L5" s="1">
        <f t="shared" si="1"/>
        <v>11</v>
      </c>
      <c r="M5" s="1"/>
      <c r="N5" s="7" t="e">
        <f t="shared" si="2"/>
        <v>#DIV/0!</v>
      </c>
      <c r="O5" s="6">
        <f>Export!J4</f>
        <v>1</v>
      </c>
      <c r="P5" s="1">
        <f>Export!K4</f>
        <v>0</v>
      </c>
      <c r="Q5" s="1"/>
      <c r="R5" s="1">
        <f t="shared" si="3"/>
        <v>11</v>
      </c>
      <c r="S5" s="1"/>
      <c r="T5" s="18" t="e">
        <f t="shared" si="4"/>
        <v>#VALUE!</v>
      </c>
      <c r="U5" s="1">
        <f>Export!L4</f>
        <v>0</v>
      </c>
      <c r="Y5" s="7" t="e">
        <f t="shared" si="5"/>
        <v>#VALUE!</v>
      </c>
      <c r="Z5" s="9" t="e">
        <f t="shared" si="6"/>
        <v>#VALUE!</v>
      </c>
      <c r="AA5" s="10">
        <f t="shared" si="7"/>
        <v>11</v>
      </c>
      <c r="AH5" s="3"/>
    </row>
    <row r="6" spans="1:34" s="1" customFormat="1" ht="12.75">
      <c r="A6" s="1"/>
      <c r="B6" s="1">
        <f>Export!A5</f>
        <v>50</v>
      </c>
      <c r="C6" s="1" t="str">
        <f>Export!B5</f>
        <v>Michal Konfršt</v>
      </c>
      <c r="D6" s="3">
        <f>Export!D5</f>
        <v>9</v>
      </c>
      <c r="E6" s="1">
        <f>Export!E5</f>
        <v>8</v>
      </c>
      <c r="F6" s="1">
        <f>Export!F5</f>
        <v>10</v>
      </c>
      <c r="G6" s="1">
        <v>27</v>
      </c>
      <c r="H6" s="7">
        <f t="shared" si="0"/>
        <v>0.37037037037037035</v>
      </c>
      <c r="I6" s="6">
        <f>Export!G5</f>
        <v>2</v>
      </c>
      <c r="J6" s="1">
        <f>Export!H5</f>
        <v>8</v>
      </c>
      <c r="K6" s="1">
        <f>Export!I5</f>
        <v>10</v>
      </c>
      <c r="L6" s="1">
        <f t="shared" si="1"/>
        <v>16</v>
      </c>
      <c r="M6" s="1"/>
      <c r="N6" s="7" t="e">
        <f t="shared" si="2"/>
        <v>#DIV/0!</v>
      </c>
      <c r="O6" s="6">
        <f>Export!J5</f>
        <v>4</v>
      </c>
      <c r="P6" s="1">
        <f>Export!K5</f>
        <v>0</v>
      </c>
      <c r="Q6" s="1"/>
      <c r="R6" s="1">
        <f t="shared" si="3"/>
        <v>16</v>
      </c>
      <c r="S6" s="1"/>
      <c r="T6" s="18" t="e">
        <f t="shared" si="4"/>
        <v>#VALUE!</v>
      </c>
      <c r="U6" s="1">
        <f>Export!L5</f>
        <v>0</v>
      </c>
      <c r="Y6" s="7" t="e">
        <f t="shared" si="5"/>
        <v>#VALUE!</v>
      </c>
      <c r="Z6" s="9" t="e">
        <f t="shared" si="6"/>
        <v>#VALUE!</v>
      </c>
      <c r="AA6" s="10">
        <f t="shared" si="7"/>
        <v>16</v>
      </c>
      <c r="AH6" s="3"/>
    </row>
    <row r="7" spans="1:34" s="1" customFormat="1" ht="12.75">
      <c r="A7" s="1"/>
      <c r="B7" s="1">
        <f>Export!A6</f>
        <v>19</v>
      </c>
      <c r="C7" s="1" t="str">
        <f>Export!B6</f>
        <v>Milan Cellar</v>
      </c>
      <c r="D7" s="3">
        <f>Export!D6</f>
        <v>7</v>
      </c>
      <c r="E7" s="1">
        <f>Export!E6</f>
        <v>8</v>
      </c>
      <c r="F7" s="1">
        <f>Export!F6</f>
        <v>10</v>
      </c>
      <c r="G7" s="1">
        <v>27</v>
      </c>
      <c r="H7" s="7">
        <f t="shared" si="0"/>
        <v>0.37037037037037035</v>
      </c>
      <c r="I7" s="6">
        <f>Export!G6</f>
        <v>2</v>
      </c>
      <c r="J7" s="1">
        <f>Export!H6</f>
        <v>6</v>
      </c>
      <c r="K7" s="1">
        <f>Export!I6</f>
        <v>8</v>
      </c>
      <c r="L7" s="1">
        <f t="shared" si="1"/>
        <v>14</v>
      </c>
      <c r="M7" s="1"/>
      <c r="N7" s="7" t="e">
        <f t="shared" si="2"/>
        <v>#DIV/0!</v>
      </c>
      <c r="O7" s="6">
        <f>Export!J6</f>
        <v>4</v>
      </c>
      <c r="P7" s="1">
        <f>Export!K6</f>
        <v>0</v>
      </c>
      <c r="Q7" s="1"/>
      <c r="R7" s="1">
        <f t="shared" si="3"/>
        <v>14</v>
      </c>
      <c r="S7" s="1"/>
      <c r="T7" s="18" t="e">
        <f t="shared" si="4"/>
        <v>#VALUE!</v>
      </c>
      <c r="U7" s="1">
        <f>Export!L6</f>
        <v>0</v>
      </c>
      <c r="Y7" s="7" t="e">
        <f t="shared" si="5"/>
        <v>#VALUE!</v>
      </c>
      <c r="Z7" s="9" t="e">
        <f t="shared" si="6"/>
        <v>#VALUE!</v>
      </c>
      <c r="AA7" s="10">
        <f t="shared" si="7"/>
        <v>14</v>
      </c>
      <c r="AH7" s="3"/>
    </row>
    <row r="8" spans="1:34" s="1" customFormat="1" ht="12.75">
      <c r="A8" s="1"/>
      <c r="B8" s="1">
        <f>Export!A7</f>
        <v>26</v>
      </c>
      <c r="C8" s="1" t="str">
        <f>Export!B7</f>
        <v>Robert Wágner</v>
      </c>
      <c r="D8" s="3">
        <f>Export!D7</f>
        <v>10</v>
      </c>
      <c r="E8" s="1">
        <f>Export!E7</f>
        <v>8</v>
      </c>
      <c r="F8" s="1">
        <f>Export!F7</f>
        <v>10</v>
      </c>
      <c r="G8" s="1">
        <v>27</v>
      </c>
      <c r="H8" s="7">
        <f t="shared" si="0"/>
        <v>0.37037037037037035</v>
      </c>
      <c r="I8" s="6">
        <f>Export!G7</f>
        <v>2</v>
      </c>
      <c r="J8" s="1">
        <f>Export!H7</f>
        <v>4</v>
      </c>
      <c r="K8" s="1">
        <f>Export!I7</f>
        <v>6</v>
      </c>
      <c r="L8" s="1">
        <f t="shared" si="1"/>
        <v>12</v>
      </c>
      <c r="M8" s="1"/>
      <c r="N8" s="7" t="e">
        <f t="shared" si="2"/>
        <v>#DIV/0!</v>
      </c>
      <c r="O8" s="6">
        <f>Export!J7</f>
        <v>5</v>
      </c>
      <c r="P8" s="1">
        <f>Export!K7</f>
        <v>0</v>
      </c>
      <c r="Q8" s="1"/>
      <c r="R8" s="1">
        <f t="shared" si="3"/>
        <v>12</v>
      </c>
      <c r="S8" s="1"/>
      <c r="T8" s="18" t="e">
        <f t="shared" si="4"/>
        <v>#VALUE!</v>
      </c>
      <c r="U8" s="1">
        <f>Export!L7</f>
        <v>0</v>
      </c>
      <c r="Y8" s="7" t="e">
        <f t="shared" si="5"/>
        <v>#VALUE!</v>
      </c>
      <c r="Z8" s="9" t="e">
        <f t="shared" si="6"/>
        <v>#VALUE!</v>
      </c>
      <c r="AA8" s="10">
        <f t="shared" si="7"/>
        <v>12</v>
      </c>
      <c r="AH8" s="3"/>
    </row>
    <row r="9" spans="1:34" s="1" customFormat="1" ht="12.75">
      <c r="A9" s="1"/>
      <c r="B9" s="1">
        <f>Export!A8</f>
        <v>40</v>
      </c>
      <c r="C9" s="1" t="str">
        <f>Export!B8</f>
        <v>Marek Andiel</v>
      </c>
      <c r="D9" s="3">
        <f>Export!D8</f>
        <v>8</v>
      </c>
      <c r="E9" s="1">
        <f>Export!E8</f>
        <v>8</v>
      </c>
      <c r="F9" s="1">
        <f>Export!F8</f>
        <v>10</v>
      </c>
      <c r="G9" s="1">
        <v>27</v>
      </c>
      <c r="H9" s="7">
        <f t="shared" si="0"/>
        <v>0.37037037037037035</v>
      </c>
      <c r="I9" s="6">
        <f>Export!G8</f>
        <v>2</v>
      </c>
      <c r="J9" s="1">
        <f>Export!H8</f>
        <v>2</v>
      </c>
      <c r="K9" s="1">
        <f>Export!I8</f>
        <v>5</v>
      </c>
      <c r="L9" s="1">
        <f t="shared" si="1"/>
        <v>10</v>
      </c>
      <c r="M9" s="1"/>
      <c r="N9" s="7" t="e">
        <f t="shared" si="2"/>
        <v>#DIV/0!</v>
      </c>
      <c r="O9" s="6">
        <f>Export!J8</f>
        <v>3</v>
      </c>
      <c r="P9" s="1">
        <f>Export!K8</f>
        <v>0</v>
      </c>
      <c r="Q9" s="1"/>
      <c r="R9" s="1">
        <f t="shared" si="3"/>
        <v>10</v>
      </c>
      <c r="S9" s="1"/>
      <c r="T9" s="18" t="e">
        <f t="shared" si="4"/>
        <v>#VALUE!</v>
      </c>
      <c r="U9" s="1">
        <f>Export!L8</f>
        <v>0</v>
      </c>
      <c r="Y9" s="7" t="e">
        <f t="shared" si="5"/>
        <v>#VALUE!</v>
      </c>
      <c r="Z9" s="9" t="e">
        <f t="shared" si="6"/>
        <v>#VALUE!</v>
      </c>
      <c r="AA9" s="10">
        <f t="shared" si="7"/>
        <v>10</v>
      </c>
      <c r="AH9" s="3"/>
    </row>
    <row r="10" spans="1:34" s="1" customFormat="1" ht="12.75">
      <c r="A10" s="1"/>
      <c r="B10" s="1">
        <f>Export!A9</f>
        <v>18</v>
      </c>
      <c r="C10" s="1" t="str">
        <f>Export!B9</f>
        <v>Tomáš Tejnora</v>
      </c>
      <c r="D10" s="3">
        <f>Export!D9</f>
        <v>2</v>
      </c>
      <c r="E10" s="1">
        <f>Export!E9</f>
        <v>8</v>
      </c>
      <c r="F10" s="1">
        <f>Export!F9</f>
        <v>10</v>
      </c>
      <c r="G10" s="1">
        <v>32</v>
      </c>
      <c r="H10" s="7">
        <f t="shared" si="0"/>
        <v>0.3125</v>
      </c>
      <c r="I10" s="6">
        <f>Export!G9</f>
        <v>3</v>
      </c>
      <c r="J10" s="1">
        <f>Export!H9</f>
        <v>8</v>
      </c>
      <c r="K10" s="1">
        <f>Export!I9</f>
        <v>10</v>
      </c>
      <c r="L10" s="1">
        <f t="shared" si="1"/>
        <v>16</v>
      </c>
      <c r="M10" s="1"/>
      <c r="N10" s="7" t="e">
        <f t="shared" si="2"/>
        <v>#DIV/0!</v>
      </c>
      <c r="O10" s="6">
        <f>Export!J9</f>
        <v>4</v>
      </c>
      <c r="P10" s="1">
        <f>Export!K9</f>
        <v>0</v>
      </c>
      <c r="Q10" s="1"/>
      <c r="R10" s="1">
        <f t="shared" si="3"/>
        <v>16</v>
      </c>
      <c r="S10" s="1"/>
      <c r="T10" s="18" t="e">
        <f t="shared" si="4"/>
        <v>#VALUE!</v>
      </c>
      <c r="U10" s="1">
        <f>Export!L9</f>
        <v>0</v>
      </c>
      <c r="Y10" s="7" t="e">
        <f t="shared" si="5"/>
        <v>#VALUE!</v>
      </c>
      <c r="Z10" s="9" t="e">
        <f t="shared" si="6"/>
        <v>#VALUE!</v>
      </c>
      <c r="AA10" s="10">
        <f t="shared" si="7"/>
        <v>16</v>
      </c>
      <c r="AH10" s="3"/>
    </row>
    <row r="11" spans="1:34" s="1" customFormat="1" ht="12.75">
      <c r="A11" s="1"/>
      <c r="B11" s="1">
        <f>Export!A10</f>
        <v>38</v>
      </c>
      <c r="C11" s="1" t="str">
        <f>Export!B10</f>
        <v>Magda Císařová</v>
      </c>
      <c r="D11" s="3">
        <f>Export!D10</f>
        <v>12</v>
      </c>
      <c r="E11" s="1">
        <f>Export!E10</f>
        <v>8</v>
      </c>
      <c r="F11" s="1">
        <f>Export!F10</f>
        <v>10</v>
      </c>
      <c r="G11" s="1">
        <v>32</v>
      </c>
      <c r="H11" s="7">
        <f t="shared" si="0"/>
        <v>0.3125</v>
      </c>
      <c r="I11" s="6">
        <f>Export!G10</f>
        <v>3</v>
      </c>
      <c r="J11" s="1">
        <f>Export!H10</f>
        <v>5</v>
      </c>
      <c r="K11" s="1">
        <f>Export!I10</f>
        <v>7</v>
      </c>
      <c r="L11" s="1">
        <f t="shared" si="1"/>
        <v>13</v>
      </c>
      <c r="M11" s="1"/>
      <c r="N11" s="7" t="e">
        <f t="shared" si="2"/>
        <v>#DIV/0!</v>
      </c>
      <c r="O11" s="6">
        <f>Export!J10</f>
        <v>5</v>
      </c>
      <c r="P11" s="1">
        <f>Export!K10</f>
        <v>0</v>
      </c>
      <c r="Q11" s="1"/>
      <c r="R11" s="1">
        <f t="shared" si="3"/>
        <v>13</v>
      </c>
      <c r="S11" s="1"/>
      <c r="T11" s="18" t="e">
        <f t="shared" si="4"/>
        <v>#VALUE!</v>
      </c>
      <c r="U11" s="1">
        <f>Export!L10</f>
        <v>0</v>
      </c>
      <c r="Y11" s="7" t="e">
        <f t="shared" si="5"/>
        <v>#VALUE!</v>
      </c>
      <c r="Z11" s="9" t="e">
        <f t="shared" si="6"/>
        <v>#VALUE!</v>
      </c>
      <c r="AA11" s="10">
        <f t="shared" si="7"/>
        <v>13</v>
      </c>
      <c r="AH11" s="3"/>
    </row>
    <row r="12" spans="1:34" s="1" customFormat="1" ht="12.75">
      <c r="A12" s="1"/>
      <c r="B12" s="1">
        <f>Export!A11</f>
        <v>32</v>
      </c>
      <c r="C12" s="1" t="str">
        <f>Export!B11</f>
        <v>Linda Fidrmucová</v>
      </c>
      <c r="D12" s="3">
        <f>Export!D11</f>
        <v>13</v>
      </c>
      <c r="E12" s="1">
        <f>Export!E11</f>
        <v>8</v>
      </c>
      <c r="F12" s="1">
        <f>Export!F11</f>
        <v>10</v>
      </c>
      <c r="G12" s="1">
        <v>32</v>
      </c>
      <c r="H12" s="7">
        <f t="shared" si="0"/>
        <v>0.3125</v>
      </c>
      <c r="I12" s="6">
        <f>Export!G11</f>
        <v>3</v>
      </c>
      <c r="J12" s="1">
        <f>Export!H11</f>
        <v>5</v>
      </c>
      <c r="K12" s="1">
        <f>Export!I11</f>
        <v>7</v>
      </c>
      <c r="L12" s="1">
        <f t="shared" si="1"/>
        <v>13</v>
      </c>
      <c r="M12" s="1"/>
      <c r="N12" s="7" t="e">
        <f t="shared" si="2"/>
        <v>#DIV/0!</v>
      </c>
      <c r="O12" s="6">
        <f>Export!J11</f>
        <v>2</v>
      </c>
      <c r="P12" s="1">
        <f>Export!K11</f>
        <v>0</v>
      </c>
      <c r="Q12" s="1"/>
      <c r="R12" s="1">
        <f t="shared" si="3"/>
        <v>13</v>
      </c>
      <c r="S12" s="1"/>
      <c r="T12" s="18" t="e">
        <f t="shared" si="4"/>
        <v>#VALUE!</v>
      </c>
      <c r="U12" s="1">
        <f>Export!L11</f>
        <v>0</v>
      </c>
      <c r="Y12" s="7" t="e">
        <f t="shared" si="5"/>
        <v>#VALUE!</v>
      </c>
      <c r="Z12" s="9" t="e">
        <f t="shared" si="6"/>
        <v>#VALUE!</v>
      </c>
      <c r="AA12" s="10">
        <f t="shared" si="7"/>
        <v>13</v>
      </c>
      <c r="AH12" s="3"/>
    </row>
    <row r="13" spans="1:34" s="1" customFormat="1" ht="12.75">
      <c r="A13" s="1"/>
      <c r="B13" s="1">
        <f>Export!A12</f>
        <v>43</v>
      </c>
      <c r="C13" s="1" t="str">
        <f>Export!B12</f>
        <v>Eva Dupalová</v>
      </c>
      <c r="D13" s="3">
        <f>Export!D12</f>
        <v>1</v>
      </c>
      <c r="E13" s="1">
        <f>Export!E12</f>
        <v>8</v>
      </c>
      <c r="F13" s="1">
        <f>Export!F12</f>
        <v>10</v>
      </c>
      <c r="G13" s="1">
        <v>32</v>
      </c>
      <c r="H13" s="7">
        <f t="shared" si="0"/>
        <v>0.3125</v>
      </c>
      <c r="I13" s="6">
        <f>Export!G12</f>
        <v>3</v>
      </c>
      <c r="J13" s="1">
        <f>Export!H12</f>
        <v>2</v>
      </c>
      <c r="K13" s="1">
        <f>Export!I12</f>
        <v>5</v>
      </c>
      <c r="L13" s="1">
        <f t="shared" si="1"/>
        <v>10</v>
      </c>
      <c r="M13" s="1"/>
      <c r="N13" s="7" t="e">
        <f t="shared" si="2"/>
        <v>#DIV/0!</v>
      </c>
      <c r="O13" s="6">
        <f>Export!J12</f>
        <v>6</v>
      </c>
      <c r="P13" s="1">
        <f>Export!K12</f>
        <v>0</v>
      </c>
      <c r="Q13" s="1"/>
      <c r="R13" s="1">
        <f t="shared" si="3"/>
        <v>10</v>
      </c>
      <c r="S13" s="1"/>
      <c r="T13" s="18" t="e">
        <f t="shared" si="4"/>
        <v>#VALUE!</v>
      </c>
      <c r="U13" s="1">
        <f>Export!L12</f>
        <v>0</v>
      </c>
      <c r="Y13" s="7" t="e">
        <f t="shared" si="5"/>
        <v>#VALUE!</v>
      </c>
      <c r="Z13" s="9" t="e">
        <f t="shared" si="6"/>
        <v>#VALUE!</v>
      </c>
      <c r="AA13" s="10">
        <f t="shared" si="7"/>
        <v>10</v>
      </c>
      <c r="AH13" s="3"/>
    </row>
    <row r="14" spans="1:34" s="1" customFormat="1" ht="12.75">
      <c r="A14" s="1"/>
      <c r="B14" s="1">
        <f>Export!A13</f>
        <v>17</v>
      </c>
      <c r="C14" s="1" t="str">
        <f>Export!B13</f>
        <v>Jiří Zlatohlávek</v>
      </c>
      <c r="D14" s="3">
        <f>Export!D13</f>
        <v>5</v>
      </c>
      <c r="E14" s="1">
        <f>Export!E13</f>
        <v>6</v>
      </c>
      <c r="F14" s="1">
        <f>Export!F13</f>
        <v>7</v>
      </c>
      <c r="G14" s="1">
        <v>25</v>
      </c>
      <c r="H14" s="7">
        <f t="shared" si="0"/>
        <v>0.28</v>
      </c>
      <c r="I14" s="6">
        <f>Export!G13</f>
        <v>4</v>
      </c>
      <c r="J14" s="1">
        <f>Export!H13</f>
        <v>8</v>
      </c>
      <c r="K14" s="1">
        <f>Export!I13</f>
        <v>10</v>
      </c>
      <c r="L14" s="1">
        <f t="shared" si="1"/>
        <v>14</v>
      </c>
      <c r="M14" s="1"/>
      <c r="N14" s="7" t="e">
        <f t="shared" si="2"/>
        <v>#DIV/0!</v>
      </c>
      <c r="O14" s="6">
        <f>Export!J13</f>
        <v>2</v>
      </c>
      <c r="P14" s="1">
        <f>Export!K13</f>
        <v>0</v>
      </c>
      <c r="Q14" s="1"/>
      <c r="R14" s="1">
        <f t="shared" si="3"/>
        <v>14</v>
      </c>
      <c r="S14" s="1"/>
      <c r="T14" s="18" t="e">
        <f t="shared" si="4"/>
        <v>#VALUE!</v>
      </c>
      <c r="U14" s="1">
        <f>Export!L13</f>
        <v>0</v>
      </c>
      <c r="Y14" s="7" t="e">
        <f t="shared" si="5"/>
        <v>#VALUE!</v>
      </c>
      <c r="Z14" s="9" t="e">
        <f t="shared" si="6"/>
        <v>#VALUE!</v>
      </c>
      <c r="AA14" s="10">
        <f t="shared" si="7"/>
        <v>14</v>
      </c>
      <c r="AH14" s="3"/>
    </row>
    <row r="15" spans="1:34" s="1" customFormat="1" ht="12.75">
      <c r="A15" s="1"/>
      <c r="B15" s="1">
        <f>Export!A14</f>
        <v>33</v>
      </c>
      <c r="C15" s="1" t="str">
        <f>Export!B14</f>
        <v>Martin Čepelík</v>
      </c>
      <c r="D15" s="3">
        <f>Export!D14</f>
        <v>1</v>
      </c>
      <c r="E15" s="1">
        <f>Export!E14</f>
        <v>6</v>
      </c>
      <c r="F15" s="1">
        <f>Export!F14</f>
        <v>9</v>
      </c>
      <c r="G15" s="1">
        <v>25</v>
      </c>
      <c r="H15" s="7">
        <f t="shared" si="0"/>
        <v>0.36</v>
      </c>
      <c r="I15" s="6">
        <f>Export!G14</f>
        <v>4</v>
      </c>
      <c r="J15" s="1">
        <f>Export!H14</f>
        <v>4</v>
      </c>
      <c r="K15" s="1">
        <f>Export!I14</f>
        <v>6</v>
      </c>
      <c r="L15" s="1">
        <f t="shared" si="1"/>
        <v>10</v>
      </c>
      <c r="M15" s="1"/>
      <c r="N15" s="7" t="e">
        <f t="shared" si="2"/>
        <v>#DIV/0!</v>
      </c>
      <c r="O15" s="6">
        <f>Export!J14</f>
        <v>1</v>
      </c>
      <c r="P15" s="1">
        <f>Export!K14</f>
        <v>0</v>
      </c>
      <c r="Q15" s="1"/>
      <c r="R15" s="1">
        <f t="shared" si="3"/>
        <v>10</v>
      </c>
      <c r="S15" s="1"/>
      <c r="T15" s="18" t="e">
        <f t="shared" si="4"/>
        <v>#VALUE!</v>
      </c>
      <c r="U15" s="1">
        <f>Export!L14</f>
        <v>0</v>
      </c>
      <c r="Y15" s="7" t="e">
        <f t="shared" si="5"/>
        <v>#VALUE!</v>
      </c>
      <c r="Z15" s="9" t="e">
        <f t="shared" si="6"/>
        <v>#VALUE!</v>
      </c>
      <c r="AA15" s="10">
        <f t="shared" si="7"/>
        <v>10</v>
      </c>
      <c r="AH15" s="3"/>
    </row>
    <row r="16" spans="1:34" s="1" customFormat="1" ht="12.75">
      <c r="A16" s="1"/>
      <c r="B16" s="1">
        <f>Export!A15</f>
        <v>35</v>
      </c>
      <c r="C16" s="1" t="str">
        <f>Export!B15</f>
        <v>Tomáš Chlumský</v>
      </c>
      <c r="D16" s="3">
        <f>Export!D15</f>
        <v>3</v>
      </c>
      <c r="E16" s="1">
        <f>Export!E15</f>
        <v>8</v>
      </c>
      <c r="F16" s="1">
        <f>Export!F15</f>
        <v>10</v>
      </c>
      <c r="G16" s="1">
        <v>25</v>
      </c>
      <c r="H16" s="7">
        <f t="shared" si="0"/>
        <v>0.4</v>
      </c>
      <c r="I16" s="6">
        <f>Export!G15</f>
        <v>4</v>
      </c>
      <c r="J16" s="1">
        <f>Export!H15</f>
        <v>4</v>
      </c>
      <c r="K16" s="1">
        <f>Export!I15</f>
        <v>6</v>
      </c>
      <c r="L16" s="1">
        <f t="shared" si="1"/>
        <v>12</v>
      </c>
      <c r="M16" s="1"/>
      <c r="N16" s="7" t="e">
        <f t="shared" si="2"/>
        <v>#DIV/0!</v>
      </c>
      <c r="O16" s="6">
        <f>Export!J15</f>
        <v>8</v>
      </c>
      <c r="P16" s="1">
        <f>Export!K15</f>
        <v>0</v>
      </c>
      <c r="Q16" s="1"/>
      <c r="R16" s="1">
        <f t="shared" si="3"/>
        <v>12</v>
      </c>
      <c r="S16" s="1"/>
      <c r="T16" s="18" t="e">
        <f t="shared" si="4"/>
        <v>#VALUE!</v>
      </c>
      <c r="U16" s="1">
        <f>Export!L15</f>
        <v>0</v>
      </c>
      <c r="Y16" s="7" t="e">
        <f t="shared" si="5"/>
        <v>#VALUE!</v>
      </c>
      <c r="Z16" s="9" t="e">
        <f t="shared" si="6"/>
        <v>#VALUE!</v>
      </c>
      <c r="AA16" s="10">
        <f t="shared" si="7"/>
        <v>12</v>
      </c>
      <c r="AH16" s="3"/>
    </row>
    <row r="17" spans="1:34" s="1" customFormat="1" ht="12.75">
      <c r="A17" s="1"/>
      <c r="B17" s="1">
        <f>Export!A16</f>
        <v>25</v>
      </c>
      <c r="C17" s="1" t="str">
        <f>Export!B16</f>
        <v>Jana Syrovátková</v>
      </c>
      <c r="D17" s="3">
        <f>Export!D16</f>
        <v>4</v>
      </c>
      <c r="E17" s="1">
        <f>Export!E16</f>
        <v>6</v>
      </c>
      <c r="F17" s="1">
        <f>Export!F16</f>
        <v>6</v>
      </c>
      <c r="G17" s="1">
        <v>25</v>
      </c>
      <c r="H17" s="7">
        <f t="shared" si="0"/>
        <v>0.24</v>
      </c>
      <c r="I17" s="6">
        <f>Export!G16</f>
        <v>4</v>
      </c>
      <c r="J17" s="1">
        <f>Export!H16</f>
        <v>4</v>
      </c>
      <c r="K17" s="1">
        <f>Export!I16</f>
        <v>6</v>
      </c>
      <c r="L17" s="1">
        <f t="shared" si="1"/>
        <v>10</v>
      </c>
      <c r="M17" s="1"/>
      <c r="N17" s="7" t="e">
        <f t="shared" si="2"/>
        <v>#DIV/0!</v>
      </c>
      <c r="O17" s="6">
        <f>Export!J16</f>
        <v>7</v>
      </c>
      <c r="P17" s="1">
        <f>Export!K16</f>
        <v>0</v>
      </c>
      <c r="Q17" s="1"/>
      <c r="R17" s="1">
        <f t="shared" si="3"/>
        <v>10</v>
      </c>
      <c r="S17" s="1"/>
      <c r="T17" s="18" t="e">
        <f t="shared" si="4"/>
        <v>#VALUE!</v>
      </c>
      <c r="U17" s="1">
        <f>Export!L16</f>
        <v>0</v>
      </c>
      <c r="Y17" s="7" t="e">
        <f t="shared" si="5"/>
        <v>#VALUE!</v>
      </c>
      <c r="Z17" s="19" t="e">
        <f t="shared" si="6"/>
        <v>#VALUE!</v>
      </c>
      <c r="AA17" s="10">
        <f t="shared" si="7"/>
        <v>10</v>
      </c>
      <c r="AH17" s="3"/>
    </row>
    <row r="18" spans="1:34" s="1" customFormat="1" ht="12.75">
      <c r="A18" s="1"/>
      <c r="B18" s="1">
        <f>Export!A17</f>
        <v>28</v>
      </c>
      <c r="C18" s="1" t="str">
        <f>Export!B17</f>
        <v>Zuzana Vytisková</v>
      </c>
      <c r="D18" s="3">
        <f>Export!D17</f>
        <v>3</v>
      </c>
      <c r="E18" s="1">
        <f>Export!E17</f>
        <v>6</v>
      </c>
      <c r="F18" s="1">
        <f>Export!F17</f>
        <v>9</v>
      </c>
      <c r="G18" s="1">
        <v>28</v>
      </c>
      <c r="H18" s="7">
        <f t="shared" si="0"/>
        <v>0.32142857142857145</v>
      </c>
      <c r="I18" s="6">
        <f>Export!G17</f>
        <v>5</v>
      </c>
      <c r="J18" s="1">
        <f>Export!H17</f>
        <v>8</v>
      </c>
      <c r="K18" s="1">
        <f>Export!I17</f>
        <v>10</v>
      </c>
      <c r="L18" s="1">
        <f t="shared" si="1"/>
        <v>14</v>
      </c>
      <c r="M18" s="1"/>
      <c r="N18" s="7" t="e">
        <f t="shared" si="2"/>
        <v>#DIV/0!</v>
      </c>
      <c r="O18" s="6">
        <f>Export!J17</f>
        <v>2</v>
      </c>
      <c r="P18" s="1">
        <f>Export!K17</f>
        <v>0</v>
      </c>
      <c r="Q18" s="1"/>
      <c r="R18" s="1">
        <f t="shared" si="3"/>
        <v>14</v>
      </c>
      <c r="S18" s="1"/>
      <c r="T18" s="18" t="e">
        <f t="shared" si="4"/>
        <v>#VALUE!</v>
      </c>
      <c r="U18" s="1">
        <f>Export!L17</f>
        <v>0</v>
      </c>
      <c r="Y18" s="7" t="e">
        <f t="shared" si="5"/>
        <v>#VALUE!</v>
      </c>
      <c r="Z18" s="9" t="e">
        <f t="shared" si="6"/>
        <v>#VALUE!</v>
      </c>
      <c r="AA18" s="10">
        <f t="shared" si="7"/>
        <v>14</v>
      </c>
      <c r="AH18" s="3"/>
    </row>
    <row r="19" spans="1:34" s="1" customFormat="1" ht="12.75">
      <c r="A19" s="1"/>
      <c r="B19" s="1">
        <f>Export!A18</f>
        <v>4</v>
      </c>
      <c r="C19" s="1" t="str">
        <f>Export!B18</f>
        <v>Petra Nová</v>
      </c>
      <c r="D19" s="3">
        <f>Export!D18</f>
        <v>11</v>
      </c>
      <c r="E19" s="1">
        <f>Export!E18</f>
        <v>6</v>
      </c>
      <c r="F19" s="1">
        <f>Export!F18</f>
        <v>8</v>
      </c>
      <c r="G19" s="1">
        <v>28</v>
      </c>
      <c r="H19" s="7">
        <f t="shared" si="0"/>
        <v>0.2857142857142857</v>
      </c>
      <c r="I19" s="6">
        <f>Export!G18</f>
        <v>5</v>
      </c>
      <c r="J19" s="1">
        <f>Export!H18</f>
        <v>6</v>
      </c>
      <c r="K19" s="1">
        <f>Export!I18</f>
        <v>5</v>
      </c>
      <c r="L19" s="1">
        <f t="shared" si="1"/>
        <v>12</v>
      </c>
      <c r="M19" s="1"/>
      <c r="N19" s="7" t="e">
        <f t="shared" si="2"/>
        <v>#DIV/0!</v>
      </c>
      <c r="O19" s="6">
        <f>Export!J18</f>
        <v>8</v>
      </c>
      <c r="P19" s="1">
        <f>Export!K18</f>
        <v>0</v>
      </c>
      <c r="Q19" s="1"/>
      <c r="R19" s="1">
        <f t="shared" si="3"/>
        <v>12</v>
      </c>
      <c r="S19" s="1"/>
      <c r="T19" s="18" t="e">
        <f t="shared" si="4"/>
        <v>#VALUE!</v>
      </c>
      <c r="U19" s="1">
        <f>Export!L18</f>
        <v>0</v>
      </c>
      <c r="Y19" s="7" t="e">
        <f t="shared" si="5"/>
        <v>#VALUE!</v>
      </c>
      <c r="Z19" s="9" t="e">
        <f t="shared" si="6"/>
        <v>#VALUE!</v>
      </c>
      <c r="AA19" s="10">
        <f t="shared" si="7"/>
        <v>12</v>
      </c>
      <c r="AH19" s="3"/>
    </row>
    <row r="20" spans="1:34" s="1" customFormat="1" ht="12.75">
      <c r="A20" s="1"/>
      <c r="B20" s="1">
        <f>Export!A19</f>
        <v>29</v>
      </c>
      <c r="C20" s="1" t="str">
        <f>Export!B19</f>
        <v>Klára Vytisková</v>
      </c>
      <c r="D20" s="3">
        <f>Export!D19</f>
        <v>6</v>
      </c>
      <c r="E20" s="1">
        <f>Export!E19</f>
        <v>6</v>
      </c>
      <c r="F20" s="1">
        <f>Export!F19</f>
        <v>7</v>
      </c>
      <c r="G20" s="1">
        <v>28</v>
      </c>
      <c r="H20" s="7">
        <f t="shared" si="0"/>
        <v>0.25</v>
      </c>
      <c r="I20" s="6">
        <f>Export!G19</f>
        <v>5</v>
      </c>
      <c r="J20" s="1">
        <f>Export!H19</f>
        <v>3</v>
      </c>
      <c r="K20" s="1">
        <f>Export!I19</f>
        <v>3</v>
      </c>
      <c r="L20" s="1">
        <f t="shared" si="1"/>
        <v>9</v>
      </c>
      <c r="M20" s="1"/>
      <c r="N20" s="7" t="e">
        <f t="shared" si="2"/>
        <v>#DIV/0!</v>
      </c>
      <c r="O20" s="6">
        <f>Export!J19</f>
        <v>7</v>
      </c>
      <c r="P20" s="1">
        <f>Export!K19</f>
        <v>0</v>
      </c>
      <c r="Q20" s="1"/>
      <c r="R20" s="1">
        <f t="shared" si="3"/>
        <v>9</v>
      </c>
      <c r="S20" s="1"/>
      <c r="T20" s="18" t="e">
        <f t="shared" si="4"/>
        <v>#VALUE!</v>
      </c>
      <c r="U20" s="1">
        <f>Export!L19</f>
        <v>0</v>
      </c>
      <c r="Y20" s="7" t="e">
        <f t="shared" si="5"/>
        <v>#VALUE!</v>
      </c>
      <c r="Z20" s="9" t="e">
        <f t="shared" si="6"/>
        <v>#VALUE!</v>
      </c>
      <c r="AA20" s="10">
        <f t="shared" si="7"/>
        <v>9</v>
      </c>
      <c r="AH20" s="3"/>
    </row>
    <row r="21" spans="1:34" s="1" customFormat="1" ht="12.75">
      <c r="A21" s="1"/>
      <c r="B21" s="1">
        <f>Export!A20</f>
        <v>6</v>
      </c>
      <c r="C21" s="1" t="str">
        <f>Export!B20</f>
        <v>Šárka Sychrová</v>
      </c>
      <c r="D21" s="3">
        <f>Export!D20</f>
        <v>12</v>
      </c>
      <c r="E21" s="1">
        <f>Export!E20</f>
        <v>5</v>
      </c>
      <c r="F21" s="1">
        <f>Export!F20</f>
        <v>4</v>
      </c>
      <c r="G21" s="1">
        <v>28</v>
      </c>
      <c r="H21" s="7">
        <f t="shared" si="0"/>
        <v>0.14285714285714285</v>
      </c>
      <c r="I21" s="6">
        <f>Export!G20</f>
        <v>5</v>
      </c>
      <c r="J21" s="1">
        <f>Export!H20</f>
        <v>3</v>
      </c>
      <c r="K21" s="1">
        <f>Export!I20</f>
        <v>3</v>
      </c>
      <c r="L21" s="1">
        <f t="shared" si="1"/>
        <v>8</v>
      </c>
      <c r="M21" s="1"/>
      <c r="N21" s="7" t="e">
        <f t="shared" si="2"/>
        <v>#DIV/0!</v>
      </c>
      <c r="O21" s="6">
        <f>Export!J20</f>
        <v>9</v>
      </c>
      <c r="P21" s="1">
        <f>Export!K20</f>
        <v>0</v>
      </c>
      <c r="Q21" s="1"/>
      <c r="R21" s="1">
        <f t="shared" si="3"/>
        <v>8</v>
      </c>
      <c r="S21" s="1"/>
      <c r="T21" s="18" t="e">
        <f t="shared" si="4"/>
        <v>#VALUE!</v>
      </c>
      <c r="U21" s="1">
        <f>Export!L20</f>
        <v>0</v>
      </c>
      <c r="Y21" s="7" t="e">
        <f t="shared" si="5"/>
        <v>#VALUE!</v>
      </c>
      <c r="Z21" s="9" t="e">
        <f t="shared" si="6"/>
        <v>#VALUE!</v>
      </c>
      <c r="AA21" s="10">
        <f t="shared" si="7"/>
        <v>8</v>
      </c>
      <c r="AH21" s="3"/>
    </row>
    <row r="22" spans="1:34" s="1" customFormat="1" ht="12.75">
      <c r="A22" s="1"/>
      <c r="B22" s="1">
        <f>Export!A21</f>
        <v>30</v>
      </c>
      <c r="C22" s="1" t="str">
        <f>Export!B21</f>
        <v>Jidřich Hes</v>
      </c>
      <c r="D22" s="3">
        <f>Export!D21</f>
        <v>10</v>
      </c>
      <c r="E22" s="1">
        <f>Export!E21</f>
        <v>5</v>
      </c>
      <c r="F22" s="1">
        <f>Export!F21</f>
        <v>7</v>
      </c>
      <c r="G22" s="1">
        <v>27</v>
      </c>
      <c r="H22" s="7">
        <f t="shared" si="0"/>
        <v>0.25925925925925924</v>
      </c>
      <c r="I22" s="6">
        <f>Export!G21</f>
        <v>6</v>
      </c>
      <c r="J22" s="1">
        <f>Export!H21</f>
        <v>8</v>
      </c>
      <c r="K22" s="1">
        <f>Export!I21</f>
        <v>10</v>
      </c>
      <c r="L22" s="1">
        <f t="shared" si="1"/>
        <v>13</v>
      </c>
      <c r="M22" s="1"/>
      <c r="N22" s="7" t="e">
        <f t="shared" si="2"/>
        <v>#DIV/0!</v>
      </c>
      <c r="O22" s="6">
        <f>Export!J21</f>
        <v>8</v>
      </c>
      <c r="P22" s="1">
        <f>Export!K21</f>
        <v>0</v>
      </c>
      <c r="Q22" s="1"/>
      <c r="R22" s="1">
        <f t="shared" si="3"/>
        <v>13</v>
      </c>
      <c r="S22" s="1"/>
      <c r="T22" s="18" t="e">
        <f t="shared" si="4"/>
        <v>#VALUE!</v>
      </c>
      <c r="U22" s="1">
        <f>Export!L21</f>
        <v>0</v>
      </c>
      <c r="Y22" s="7" t="e">
        <f t="shared" si="5"/>
        <v>#VALUE!</v>
      </c>
      <c r="Z22" s="9" t="e">
        <f t="shared" si="6"/>
        <v>#VALUE!</v>
      </c>
      <c r="AA22" s="10">
        <f t="shared" si="7"/>
        <v>13</v>
      </c>
      <c r="AH22" s="3"/>
    </row>
    <row r="23" spans="1:34" s="1" customFormat="1" ht="12.75">
      <c r="A23" s="1"/>
      <c r="B23" s="1">
        <f>Export!A22</f>
        <v>16</v>
      </c>
      <c r="C23" s="1" t="str">
        <f>Export!B22</f>
        <v>Pavel Šafránek</v>
      </c>
      <c r="D23" s="3">
        <f>Export!D22</f>
        <v>2</v>
      </c>
      <c r="E23" s="1">
        <f>Export!E22</f>
        <v>5</v>
      </c>
      <c r="F23" s="1">
        <f>Export!F22</f>
        <v>7</v>
      </c>
      <c r="G23" s="1">
        <v>27</v>
      </c>
      <c r="H23" s="7">
        <f t="shared" si="0"/>
        <v>0.25925925925925924</v>
      </c>
      <c r="I23" s="6">
        <f>Export!G22</f>
        <v>6</v>
      </c>
      <c r="J23" s="1">
        <f>Export!H22</f>
        <v>5</v>
      </c>
      <c r="K23" s="1">
        <f>Export!I22</f>
        <v>6</v>
      </c>
      <c r="L23" s="1">
        <f t="shared" si="1"/>
        <v>10</v>
      </c>
      <c r="M23" s="1"/>
      <c r="N23" s="7" t="e">
        <f t="shared" si="2"/>
        <v>#DIV/0!</v>
      </c>
      <c r="O23" s="6">
        <f>Export!J22</f>
        <v>1</v>
      </c>
      <c r="P23" s="1">
        <f>Export!K22</f>
        <v>0</v>
      </c>
      <c r="Q23" s="1"/>
      <c r="R23" s="1">
        <f t="shared" si="3"/>
        <v>10</v>
      </c>
      <c r="S23" s="1"/>
      <c r="T23" s="18" t="e">
        <f t="shared" si="4"/>
        <v>#VALUE!</v>
      </c>
      <c r="U23" s="1">
        <f>Export!L22</f>
        <v>0</v>
      </c>
      <c r="Y23" s="7" t="e">
        <f t="shared" si="5"/>
        <v>#VALUE!</v>
      </c>
      <c r="Z23" s="9" t="e">
        <f t="shared" si="6"/>
        <v>#VALUE!</v>
      </c>
      <c r="AA23" s="10">
        <f t="shared" si="7"/>
        <v>10</v>
      </c>
      <c r="AH23" s="3"/>
    </row>
    <row r="24" spans="1:34" s="1" customFormat="1" ht="12.75">
      <c r="A24" s="1"/>
      <c r="B24" s="1">
        <f>Export!A23</f>
        <v>41</v>
      </c>
      <c r="C24" s="1" t="str">
        <f>Export!B23</f>
        <v>Barbora Enžlová</v>
      </c>
      <c r="D24" s="3">
        <f>Export!D23</f>
        <v>10</v>
      </c>
      <c r="E24" s="1">
        <f>Export!E23</f>
        <v>5</v>
      </c>
      <c r="F24" s="1">
        <f>Export!F23</f>
        <v>7</v>
      </c>
      <c r="G24" s="1">
        <v>27</v>
      </c>
      <c r="H24" s="7">
        <f t="shared" si="0"/>
        <v>0.25925925925925924</v>
      </c>
      <c r="I24" s="6">
        <f>Export!G23</f>
        <v>6</v>
      </c>
      <c r="J24" s="1">
        <f>Export!H23</f>
        <v>5</v>
      </c>
      <c r="K24" s="1">
        <f>Export!I23</f>
        <v>6</v>
      </c>
      <c r="L24" s="1">
        <f t="shared" si="1"/>
        <v>10</v>
      </c>
      <c r="M24" s="1"/>
      <c r="N24" s="7" t="e">
        <f t="shared" si="2"/>
        <v>#DIV/0!</v>
      </c>
      <c r="O24" s="6">
        <f>Export!J23</f>
        <v>7</v>
      </c>
      <c r="P24" s="1">
        <f>Export!K23</f>
        <v>0</v>
      </c>
      <c r="Q24" s="1"/>
      <c r="R24" s="1">
        <f t="shared" si="3"/>
        <v>10</v>
      </c>
      <c r="S24" s="1"/>
      <c r="T24" s="18" t="e">
        <f t="shared" si="4"/>
        <v>#VALUE!</v>
      </c>
      <c r="U24" s="1">
        <f>Export!L23</f>
        <v>0</v>
      </c>
      <c r="Y24" s="7" t="e">
        <f t="shared" si="5"/>
        <v>#VALUE!</v>
      </c>
      <c r="Z24" s="9" t="e">
        <f t="shared" si="6"/>
        <v>#VALUE!</v>
      </c>
      <c r="AA24" s="10">
        <f t="shared" si="7"/>
        <v>10</v>
      </c>
      <c r="AH24" s="3"/>
    </row>
    <row r="25" spans="1:34" s="1" customFormat="1" ht="12.75">
      <c r="A25" s="1"/>
      <c r="B25" s="1">
        <f>Export!A24</f>
        <v>44</v>
      </c>
      <c r="C25" s="1" t="str">
        <f>Export!B24</f>
        <v>Radek Dupal</v>
      </c>
      <c r="D25" s="3">
        <f>Export!D24</f>
        <v>2</v>
      </c>
      <c r="E25" s="1">
        <f>Export!E24</f>
        <v>5</v>
      </c>
      <c r="F25" s="1">
        <f>Export!F24</f>
        <v>7</v>
      </c>
      <c r="G25" s="1">
        <v>27</v>
      </c>
      <c r="H25" s="7">
        <f t="shared" si="0"/>
        <v>0.25925925925925924</v>
      </c>
      <c r="I25" s="6">
        <f>Export!G24</f>
        <v>6</v>
      </c>
      <c r="J25" s="1">
        <f>Export!H24</f>
        <v>2</v>
      </c>
      <c r="K25" s="1">
        <f>Export!I24</f>
        <v>4</v>
      </c>
      <c r="L25" s="1">
        <f t="shared" si="1"/>
        <v>7</v>
      </c>
      <c r="M25" s="1"/>
      <c r="N25" s="7" t="e">
        <f t="shared" si="2"/>
        <v>#DIV/0!</v>
      </c>
      <c r="O25" s="6">
        <f>Export!J24</f>
        <v>10</v>
      </c>
      <c r="P25" s="1">
        <f>Export!K24</f>
        <v>0</v>
      </c>
      <c r="Q25" s="1"/>
      <c r="R25" s="1">
        <f t="shared" si="3"/>
        <v>7</v>
      </c>
      <c r="S25" s="1"/>
      <c r="T25" s="18" t="e">
        <f t="shared" si="4"/>
        <v>#VALUE!</v>
      </c>
      <c r="U25" s="1">
        <f>Export!L24</f>
        <v>0</v>
      </c>
      <c r="Y25" s="7" t="e">
        <f t="shared" si="5"/>
        <v>#VALUE!</v>
      </c>
      <c r="Z25" s="9" t="e">
        <f t="shared" si="6"/>
        <v>#VALUE!</v>
      </c>
      <c r="AA25" s="10">
        <f t="shared" si="7"/>
        <v>7</v>
      </c>
      <c r="AH25" s="3"/>
    </row>
    <row r="26" spans="1:34" s="1" customFormat="1" ht="12.75">
      <c r="A26" s="1"/>
      <c r="B26" s="1">
        <f>Export!A25</f>
        <v>24</v>
      </c>
      <c r="C26" s="1" t="str">
        <f>Export!B25</f>
        <v>Vladislava Šeďová</v>
      </c>
      <c r="D26" s="3">
        <f>Export!D25</f>
        <v>13</v>
      </c>
      <c r="E26" s="1">
        <f>Export!E25</f>
        <v>5</v>
      </c>
      <c r="F26" s="1">
        <f>Export!F25</f>
        <v>8</v>
      </c>
      <c r="G26" s="1">
        <v>26</v>
      </c>
      <c r="H26" s="7">
        <f t="shared" si="0"/>
        <v>0.3076923076923077</v>
      </c>
      <c r="I26" s="6">
        <f>Export!G25</f>
        <v>7</v>
      </c>
      <c r="J26" s="1">
        <f>Export!H25</f>
        <v>8</v>
      </c>
      <c r="K26" s="1">
        <f>Export!I25</f>
        <v>10</v>
      </c>
      <c r="L26" s="1">
        <f t="shared" si="1"/>
        <v>13</v>
      </c>
      <c r="M26" s="1"/>
      <c r="N26" s="7" t="e">
        <f t="shared" si="2"/>
        <v>#DIV/0!</v>
      </c>
      <c r="O26" s="6">
        <f>Export!J25</f>
        <v>5</v>
      </c>
      <c r="P26" s="1">
        <f>Export!K25</f>
        <v>0</v>
      </c>
      <c r="Q26" s="1"/>
      <c r="R26" s="1">
        <f t="shared" si="3"/>
        <v>13</v>
      </c>
      <c r="S26" s="1"/>
      <c r="T26" s="18" t="e">
        <f t="shared" si="4"/>
        <v>#VALUE!</v>
      </c>
      <c r="U26" s="1">
        <f>Export!L25</f>
        <v>0</v>
      </c>
      <c r="Y26" s="7" t="e">
        <f t="shared" si="5"/>
        <v>#VALUE!</v>
      </c>
      <c r="Z26" s="9" t="e">
        <f t="shared" si="6"/>
        <v>#VALUE!</v>
      </c>
      <c r="AA26" s="10">
        <f t="shared" si="7"/>
        <v>13</v>
      </c>
      <c r="AH26" s="3"/>
    </row>
    <row r="27" spans="1:34" s="1" customFormat="1" ht="12.75">
      <c r="A27" s="1"/>
      <c r="B27" s="1">
        <f>Export!A26</f>
        <v>36</v>
      </c>
      <c r="C27" s="1" t="str">
        <f>Export!B26</f>
        <v>Václav Horák</v>
      </c>
      <c r="D27" s="3">
        <f>Export!D26</f>
        <v>12</v>
      </c>
      <c r="E27" s="1">
        <f>Export!E26</f>
        <v>5</v>
      </c>
      <c r="F27" s="1">
        <f>Export!F26</f>
        <v>4</v>
      </c>
      <c r="G27" s="1">
        <v>26</v>
      </c>
      <c r="H27" s="7">
        <f t="shared" si="0"/>
        <v>0.15384615384615385</v>
      </c>
      <c r="I27" s="6">
        <f>Export!G26</f>
        <v>7</v>
      </c>
      <c r="J27" s="1">
        <f>Export!H26</f>
        <v>6</v>
      </c>
      <c r="K27" s="1">
        <f>Export!I26</f>
        <v>9</v>
      </c>
      <c r="L27" s="1">
        <f t="shared" si="1"/>
        <v>11</v>
      </c>
      <c r="M27" s="1"/>
      <c r="N27" s="7" t="e">
        <f t="shared" si="2"/>
        <v>#DIV/0!</v>
      </c>
      <c r="O27" s="6">
        <f>Export!J26</f>
        <v>3</v>
      </c>
      <c r="P27" s="1">
        <f>Export!K26</f>
        <v>0</v>
      </c>
      <c r="Q27" s="1"/>
      <c r="R27" s="1">
        <f t="shared" si="3"/>
        <v>11</v>
      </c>
      <c r="S27" s="1"/>
      <c r="T27" s="18" t="e">
        <f t="shared" si="4"/>
        <v>#VALUE!</v>
      </c>
      <c r="U27" s="1">
        <f>Export!L26</f>
        <v>0</v>
      </c>
      <c r="Y27" s="7" t="e">
        <f t="shared" si="5"/>
        <v>#VALUE!</v>
      </c>
      <c r="Z27" s="9" t="e">
        <f t="shared" si="6"/>
        <v>#VALUE!</v>
      </c>
      <c r="AA27" s="10">
        <f t="shared" si="7"/>
        <v>11</v>
      </c>
      <c r="AH27" s="3"/>
    </row>
    <row r="28" spans="1:34" s="1" customFormat="1" ht="12.75">
      <c r="A28" s="1"/>
      <c r="B28" s="1">
        <f>Export!A27</f>
        <v>2</v>
      </c>
      <c r="C28" s="1" t="str">
        <f>Export!B27</f>
        <v>Jitka Sejvalová</v>
      </c>
      <c r="D28" s="3">
        <f>Export!D27</f>
        <v>8</v>
      </c>
      <c r="E28" s="1">
        <f>Export!E27</f>
        <v>5</v>
      </c>
      <c r="F28" s="1">
        <f>Export!F27</f>
        <v>6</v>
      </c>
      <c r="G28" s="1">
        <v>26</v>
      </c>
      <c r="H28" s="7">
        <f t="shared" si="0"/>
        <v>0.23076923076923078</v>
      </c>
      <c r="I28" s="6">
        <f>Export!G27</f>
        <v>7</v>
      </c>
      <c r="J28" s="1">
        <f>Export!H27</f>
        <v>3</v>
      </c>
      <c r="K28" s="1">
        <f>Export!I27</f>
        <v>8</v>
      </c>
      <c r="L28" s="1">
        <f t="shared" si="1"/>
        <v>8</v>
      </c>
      <c r="M28" s="1"/>
      <c r="N28" s="7" t="e">
        <f t="shared" si="2"/>
        <v>#DIV/0!</v>
      </c>
      <c r="O28" s="6">
        <f>Export!J27</f>
        <v>11</v>
      </c>
      <c r="P28" s="1">
        <f>Export!K27</f>
        <v>0</v>
      </c>
      <c r="Q28" s="1"/>
      <c r="R28" s="1">
        <f t="shared" si="3"/>
        <v>8</v>
      </c>
      <c r="S28" s="1"/>
      <c r="T28" s="18" t="e">
        <f t="shared" si="4"/>
        <v>#VALUE!</v>
      </c>
      <c r="U28" s="1">
        <f>Export!L27</f>
        <v>0</v>
      </c>
      <c r="Y28" s="7" t="e">
        <f t="shared" si="5"/>
        <v>#VALUE!</v>
      </c>
      <c r="Z28" s="19" t="e">
        <f t="shared" si="6"/>
        <v>#VALUE!</v>
      </c>
      <c r="AA28" s="10">
        <f t="shared" si="7"/>
        <v>8</v>
      </c>
      <c r="AH28" s="3"/>
    </row>
    <row r="29" spans="1:34" s="1" customFormat="1" ht="12.75">
      <c r="A29" s="1"/>
      <c r="B29" s="1">
        <f>Export!A28</f>
        <v>27</v>
      </c>
      <c r="C29" s="1" t="str">
        <f>Export!B28</f>
        <v>Martin Vytrhlík</v>
      </c>
      <c r="D29" s="3">
        <f>Export!D28</f>
        <v>9</v>
      </c>
      <c r="E29" s="1">
        <f>Export!E28</f>
        <v>5</v>
      </c>
      <c r="F29" s="1">
        <f>Export!F28</f>
        <v>8</v>
      </c>
      <c r="G29" s="1">
        <v>26</v>
      </c>
      <c r="H29" s="7">
        <f t="shared" si="0"/>
        <v>0.3076923076923077</v>
      </c>
      <c r="I29" s="6">
        <f>Export!G28</f>
        <v>7</v>
      </c>
      <c r="J29" s="1">
        <f>Export!H28</f>
        <v>3</v>
      </c>
      <c r="K29" s="1">
        <f>Export!I28</f>
        <v>8</v>
      </c>
      <c r="L29" s="1">
        <f t="shared" si="1"/>
        <v>8</v>
      </c>
      <c r="M29" s="1"/>
      <c r="N29" s="7" t="e">
        <f t="shared" si="2"/>
        <v>#DIV/0!</v>
      </c>
      <c r="O29" s="6">
        <f>Export!J28</f>
        <v>9</v>
      </c>
      <c r="P29" s="1">
        <f>Export!K28</f>
        <v>0</v>
      </c>
      <c r="Q29" s="1"/>
      <c r="R29" s="1">
        <f t="shared" si="3"/>
        <v>8</v>
      </c>
      <c r="S29" s="1"/>
      <c r="T29" s="18" t="e">
        <f t="shared" si="4"/>
        <v>#VALUE!</v>
      </c>
      <c r="U29" s="1">
        <f>Export!L28</f>
        <v>0</v>
      </c>
      <c r="Y29" s="7" t="e">
        <f t="shared" si="5"/>
        <v>#VALUE!</v>
      </c>
      <c r="Z29" s="9" t="e">
        <f t="shared" si="6"/>
        <v>#VALUE!</v>
      </c>
      <c r="AA29" s="10">
        <f t="shared" si="7"/>
        <v>8</v>
      </c>
      <c r="AH29" s="3"/>
    </row>
    <row r="30" spans="1:34" s="1" customFormat="1" ht="12.75">
      <c r="A30" s="1"/>
      <c r="B30" s="1">
        <f>Export!A29</f>
        <v>3</v>
      </c>
      <c r="C30" s="1" t="str">
        <f>Export!B29</f>
        <v>Martin Rittenauer</v>
      </c>
      <c r="D30" s="3">
        <f>Export!D29</f>
        <v>13</v>
      </c>
      <c r="E30" s="1">
        <f>Export!E29</f>
        <v>5</v>
      </c>
      <c r="F30" s="1">
        <f>Export!F29</f>
        <v>8</v>
      </c>
      <c r="G30" s="1">
        <v>26</v>
      </c>
      <c r="H30" s="7">
        <f t="shared" si="0"/>
        <v>0.3076923076923077</v>
      </c>
      <c r="I30" s="6">
        <f>Export!G29</f>
        <v>8</v>
      </c>
      <c r="J30" s="1">
        <f>Export!H29</f>
        <v>8</v>
      </c>
      <c r="K30" s="1">
        <f>Export!I29</f>
        <v>10</v>
      </c>
      <c r="L30" s="1">
        <f t="shared" si="1"/>
        <v>13</v>
      </c>
      <c r="M30" s="1"/>
      <c r="N30" s="7" t="e">
        <f t="shared" si="2"/>
        <v>#DIV/0!</v>
      </c>
      <c r="O30" s="6">
        <f>Export!J29</f>
        <v>8</v>
      </c>
      <c r="P30" s="1">
        <f>Export!K29</f>
        <v>0</v>
      </c>
      <c r="Q30" s="1"/>
      <c r="R30" s="1">
        <f t="shared" si="3"/>
        <v>13</v>
      </c>
      <c r="S30" s="1"/>
      <c r="T30" s="18" t="e">
        <f t="shared" si="4"/>
        <v>#VALUE!</v>
      </c>
      <c r="U30" s="1">
        <f>Export!L29</f>
        <v>0</v>
      </c>
      <c r="Y30" s="7" t="e">
        <f t="shared" si="5"/>
        <v>#VALUE!</v>
      </c>
      <c r="Z30" s="9" t="e">
        <f t="shared" si="6"/>
        <v>#VALUE!</v>
      </c>
      <c r="AA30" s="10">
        <f t="shared" si="7"/>
        <v>13</v>
      </c>
      <c r="AH30" s="3"/>
    </row>
    <row r="31" spans="1:34" s="1" customFormat="1" ht="12.75">
      <c r="A31" s="1"/>
      <c r="B31" s="1">
        <f>Export!A30</f>
        <v>11</v>
      </c>
      <c r="C31" s="1" t="str">
        <f>Export!B30</f>
        <v>Tomáš Langer</v>
      </c>
      <c r="D31" s="3">
        <f>Export!D30</f>
        <v>9</v>
      </c>
      <c r="E31" s="1">
        <f>Export!E30</f>
        <v>5</v>
      </c>
      <c r="F31" s="1">
        <f>Export!F30</f>
        <v>8</v>
      </c>
      <c r="G31" s="1">
        <v>26</v>
      </c>
      <c r="H31" s="7">
        <f t="shared" si="0"/>
        <v>0.3076923076923077</v>
      </c>
      <c r="I31" s="6">
        <f>Export!G30</f>
        <v>8</v>
      </c>
      <c r="J31" s="1">
        <f>Export!H30</f>
        <v>6</v>
      </c>
      <c r="K31" s="1">
        <f>Export!I30</f>
        <v>7</v>
      </c>
      <c r="L31" s="1">
        <f t="shared" si="1"/>
        <v>11</v>
      </c>
      <c r="M31" s="1"/>
      <c r="N31" s="7" t="e">
        <f t="shared" si="2"/>
        <v>#DIV/0!</v>
      </c>
      <c r="O31" s="6">
        <f>Export!J30</f>
        <v>1</v>
      </c>
      <c r="P31" s="1">
        <f>Export!K30</f>
        <v>0</v>
      </c>
      <c r="Q31" s="1"/>
      <c r="R31" s="1">
        <f t="shared" si="3"/>
        <v>11</v>
      </c>
      <c r="S31" s="1"/>
      <c r="T31" s="18" t="e">
        <f t="shared" si="4"/>
        <v>#VALUE!</v>
      </c>
      <c r="U31" s="1">
        <f>Export!L30</f>
        <v>0</v>
      </c>
      <c r="Y31" s="7" t="e">
        <f t="shared" si="5"/>
        <v>#VALUE!</v>
      </c>
      <c r="Z31" s="9" t="e">
        <f t="shared" si="6"/>
        <v>#VALUE!</v>
      </c>
      <c r="AA31" s="10">
        <f t="shared" si="7"/>
        <v>11</v>
      </c>
      <c r="AH31" s="3"/>
    </row>
    <row r="32" spans="1:34" s="1" customFormat="1" ht="12.75">
      <c r="A32" s="1"/>
      <c r="B32" s="1">
        <f>Export!A31</f>
        <v>10</v>
      </c>
      <c r="C32" s="1" t="str">
        <f>Export!B31</f>
        <v>Ondřej Makovec</v>
      </c>
      <c r="D32" s="3">
        <f>Export!D31</f>
        <v>7</v>
      </c>
      <c r="E32" s="1">
        <f>Export!E31</f>
        <v>5</v>
      </c>
      <c r="F32" s="1">
        <f>Export!F31</f>
        <v>6</v>
      </c>
      <c r="G32" s="1">
        <v>26</v>
      </c>
      <c r="H32" s="7">
        <f t="shared" si="0"/>
        <v>0.23076923076923078</v>
      </c>
      <c r="I32" s="6">
        <f>Export!G31</f>
        <v>8</v>
      </c>
      <c r="J32" s="1">
        <f>Export!H31</f>
        <v>4</v>
      </c>
      <c r="K32" s="1">
        <f>Export!I31</f>
        <v>6</v>
      </c>
      <c r="L32" s="1">
        <f t="shared" si="1"/>
        <v>9</v>
      </c>
      <c r="M32" s="1"/>
      <c r="N32" s="7" t="e">
        <f t="shared" si="2"/>
        <v>#DIV/0!</v>
      </c>
      <c r="O32" s="6">
        <f>Export!J31</f>
        <v>9</v>
      </c>
      <c r="P32" s="1">
        <f>Export!K31</f>
        <v>0</v>
      </c>
      <c r="Q32" s="1"/>
      <c r="R32" s="1">
        <f t="shared" si="3"/>
        <v>9</v>
      </c>
      <c r="S32" s="1"/>
      <c r="T32" s="18" t="e">
        <f t="shared" si="4"/>
        <v>#VALUE!</v>
      </c>
      <c r="U32" s="1">
        <f>Export!L31</f>
        <v>0</v>
      </c>
      <c r="Y32" s="7" t="e">
        <f t="shared" si="5"/>
        <v>#VALUE!</v>
      </c>
      <c r="Z32" s="9" t="e">
        <f t="shared" si="6"/>
        <v>#VALUE!</v>
      </c>
      <c r="AA32" s="10">
        <f t="shared" si="7"/>
        <v>9</v>
      </c>
      <c r="AH32" s="3"/>
    </row>
    <row r="33" spans="1:34" s="1" customFormat="1" ht="12.75">
      <c r="A33" s="1"/>
      <c r="B33" s="1">
        <f>Export!A32</f>
        <v>15</v>
      </c>
      <c r="C33" s="1" t="str">
        <f>Export!B32</f>
        <v>Vladimír Nový</v>
      </c>
      <c r="D33" s="3">
        <f>Export!D32</f>
        <v>7</v>
      </c>
      <c r="E33" s="1">
        <f>Export!E32</f>
        <v>5</v>
      </c>
      <c r="F33" s="1">
        <f>Export!F32</f>
        <v>6</v>
      </c>
      <c r="G33" s="1">
        <v>26</v>
      </c>
      <c r="H33" s="7">
        <f t="shared" si="0"/>
        <v>0.23076923076923078</v>
      </c>
      <c r="I33" s="6">
        <f>Export!G32</f>
        <v>8</v>
      </c>
      <c r="J33" s="1">
        <f>Export!H32</f>
        <v>2</v>
      </c>
      <c r="K33" s="1">
        <f>Export!I32</f>
        <v>4</v>
      </c>
      <c r="L33" s="1">
        <f t="shared" si="1"/>
        <v>7</v>
      </c>
      <c r="M33" s="1"/>
      <c r="N33" s="7" t="e">
        <f t="shared" si="2"/>
        <v>#DIV/0!</v>
      </c>
      <c r="O33" s="6">
        <f>Export!J32</f>
        <v>12</v>
      </c>
      <c r="P33" s="1">
        <f>Export!K32</f>
        <v>0</v>
      </c>
      <c r="Q33" s="1"/>
      <c r="R33" s="1">
        <f t="shared" si="3"/>
        <v>7</v>
      </c>
      <c r="S33" s="1"/>
      <c r="T33" s="18" t="e">
        <f t="shared" si="4"/>
        <v>#VALUE!</v>
      </c>
      <c r="U33" s="1">
        <f>Export!L32</f>
        <v>0</v>
      </c>
      <c r="Y33" s="7" t="e">
        <f t="shared" si="5"/>
        <v>#VALUE!</v>
      </c>
      <c r="Z33" s="9" t="e">
        <f t="shared" si="6"/>
        <v>#VALUE!</v>
      </c>
      <c r="AA33" s="10">
        <f t="shared" si="7"/>
        <v>7</v>
      </c>
      <c r="AH33" s="3"/>
    </row>
    <row r="34" spans="1:34" s="1" customFormat="1" ht="12.75">
      <c r="A34" s="1"/>
      <c r="B34" s="1">
        <f>Export!A33</f>
        <v>22</v>
      </c>
      <c r="C34" s="1" t="str">
        <f>Export!B33</f>
        <v>Bobo Kebza</v>
      </c>
      <c r="D34" s="3">
        <f>Export!D33</f>
        <v>3</v>
      </c>
      <c r="E34" s="1">
        <f>Export!E33</f>
        <v>4</v>
      </c>
      <c r="F34" s="1">
        <f>Export!F33</f>
        <v>8</v>
      </c>
      <c r="G34" s="1">
        <v>31</v>
      </c>
      <c r="H34" s="7">
        <f aca="true" t="shared" si="8" ref="H34:H53">F34/G34</f>
        <v>0.25806451612903225</v>
      </c>
      <c r="I34" s="6">
        <f>Export!G33</f>
        <v>9</v>
      </c>
      <c r="J34" s="1">
        <f>Export!H33</f>
        <v>8</v>
      </c>
      <c r="K34" s="1">
        <f>Export!I33</f>
        <v>10</v>
      </c>
      <c r="L34" s="1">
        <f aca="true" t="shared" si="9" ref="L34:L53">E34+J34</f>
        <v>12</v>
      </c>
      <c r="M34" s="1"/>
      <c r="N34" s="7" t="e">
        <f aca="true" t="shared" si="10" ref="N34:N53">K34/M34</f>
        <v>#DIV/0!</v>
      </c>
      <c r="O34" s="6">
        <f>Export!J33</f>
        <v>5</v>
      </c>
      <c r="P34" s="1">
        <f>Export!K33</f>
        <v>0</v>
      </c>
      <c r="Q34" s="1"/>
      <c r="R34" s="1">
        <f aca="true" t="shared" si="11" ref="R34:R53">E34+J34+P34</f>
        <v>12</v>
      </c>
      <c r="S34" s="1"/>
      <c r="T34" s="18" t="e">
        <f aca="true" t="shared" si="12" ref="T34:T53">Q34/S34</f>
        <v>#VALUE!</v>
      </c>
      <c r="U34" s="1">
        <f>Export!L33</f>
        <v>0</v>
      </c>
      <c r="Y34" s="7" t="e">
        <f aca="true" t="shared" si="13" ref="Y34:Y53">V34/X34</f>
        <v>#VALUE!</v>
      </c>
      <c r="Z34" s="9" t="e">
        <f aca="true" t="shared" si="14" ref="Z34:Z53">(Y34+T34+N34+H34)/4</f>
        <v>#VALUE!</v>
      </c>
      <c r="AA34" s="10">
        <f aca="true" t="shared" si="15" ref="AA34:AA53">E34+J34+P34+V34</f>
        <v>12</v>
      </c>
      <c r="AH34" s="3"/>
    </row>
    <row r="35" spans="1:34" s="1" customFormat="1" ht="12.75">
      <c r="A35" s="1"/>
      <c r="B35" s="1">
        <f>Export!A34</f>
        <v>8</v>
      </c>
      <c r="C35" s="1" t="str">
        <f>Export!B34</f>
        <v>Šimon Sychra</v>
      </c>
      <c r="D35" s="3">
        <f>Export!D34</f>
        <v>4</v>
      </c>
      <c r="E35" s="1">
        <f>Export!E34</f>
        <v>4</v>
      </c>
      <c r="F35" s="1">
        <f>Export!F34</f>
        <v>5</v>
      </c>
      <c r="G35" s="1">
        <v>31</v>
      </c>
      <c r="H35" s="7">
        <f t="shared" si="8"/>
        <v>0.16129032258064516</v>
      </c>
      <c r="I35" s="6">
        <f>Export!G34</f>
        <v>9</v>
      </c>
      <c r="J35" s="1">
        <f>Export!H34</f>
        <v>6</v>
      </c>
      <c r="K35" s="1">
        <f>Export!I34</f>
        <v>7</v>
      </c>
      <c r="L35" s="1">
        <f t="shared" si="9"/>
        <v>10</v>
      </c>
      <c r="M35" s="1"/>
      <c r="N35" s="7" t="e">
        <f t="shared" si="10"/>
        <v>#DIV/0!</v>
      </c>
      <c r="O35" s="6">
        <f>Export!J34</f>
        <v>6</v>
      </c>
      <c r="P35" s="1">
        <f>Export!K34</f>
        <v>0</v>
      </c>
      <c r="Q35" s="1"/>
      <c r="R35" s="1">
        <f t="shared" si="11"/>
        <v>10</v>
      </c>
      <c r="S35" s="1"/>
      <c r="T35" s="18" t="e">
        <f t="shared" si="12"/>
        <v>#VALUE!</v>
      </c>
      <c r="U35" s="1">
        <f>Export!L34</f>
        <v>0</v>
      </c>
      <c r="Y35" s="7" t="e">
        <f t="shared" si="13"/>
        <v>#VALUE!</v>
      </c>
      <c r="Z35" s="9" t="e">
        <f t="shared" si="14"/>
        <v>#VALUE!</v>
      </c>
      <c r="AA35" s="10">
        <f t="shared" si="15"/>
        <v>10</v>
      </c>
      <c r="AH35" s="3"/>
    </row>
    <row r="36" spans="1:34" s="1" customFormat="1" ht="12.75">
      <c r="A36" s="1"/>
      <c r="B36" s="1">
        <f>Export!A35</f>
        <v>14</v>
      </c>
      <c r="C36" s="1" t="str">
        <f>Export!B35</f>
        <v>Luboš Obluk</v>
      </c>
      <c r="D36" s="3">
        <f>Export!D35</f>
        <v>5</v>
      </c>
      <c r="E36" s="1">
        <f>Export!E35</f>
        <v>4</v>
      </c>
      <c r="F36" s="1">
        <f>Export!F35</f>
        <v>6</v>
      </c>
      <c r="G36" s="1">
        <v>31</v>
      </c>
      <c r="H36" s="7">
        <f t="shared" si="8"/>
        <v>0.1935483870967742</v>
      </c>
      <c r="I36" s="6">
        <f>Export!G35</f>
        <v>9</v>
      </c>
      <c r="J36" s="1">
        <f>Export!H35</f>
        <v>4</v>
      </c>
      <c r="K36" s="1">
        <f>Export!I35</f>
        <v>5</v>
      </c>
      <c r="L36" s="1">
        <f t="shared" si="9"/>
        <v>8</v>
      </c>
      <c r="M36" s="1"/>
      <c r="N36" s="7" t="e">
        <f t="shared" si="10"/>
        <v>#DIV/0!</v>
      </c>
      <c r="O36" s="6">
        <f>Export!J35</f>
        <v>10</v>
      </c>
      <c r="P36" s="1">
        <f>Export!K35</f>
        <v>0</v>
      </c>
      <c r="Q36" s="1"/>
      <c r="R36" s="1">
        <f t="shared" si="11"/>
        <v>8</v>
      </c>
      <c r="S36" s="1"/>
      <c r="T36" s="18" t="e">
        <f t="shared" si="12"/>
        <v>#VALUE!</v>
      </c>
      <c r="U36" s="1">
        <f>Export!L35</f>
        <v>0</v>
      </c>
      <c r="Y36" s="7" t="e">
        <f t="shared" si="13"/>
        <v>#VALUE!</v>
      </c>
      <c r="Z36" s="9" t="e">
        <f t="shared" si="14"/>
        <v>#VALUE!</v>
      </c>
      <c r="AA36" s="10">
        <f t="shared" si="15"/>
        <v>8</v>
      </c>
      <c r="AH36" s="3"/>
    </row>
    <row r="37" spans="1:34" s="1" customFormat="1" ht="12.75">
      <c r="A37" s="1"/>
      <c r="B37" s="1">
        <f>Export!A36</f>
        <v>47</v>
      </c>
      <c r="C37" s="1" t="str">
        <f>Export!B36</f>
        <v>Petr Klíma</v>
      </c>
      <c r="D37" s="3">
        <f>Export!D36</f>
        <v>8</v>
      </c>
      <c r="E37" s="1">
        <f>Export!E36</f>
        <v>5</v>
      </c>
      <c r="F37" s="1">
        <f>Export!F36</f>
        <v>6</v>
      </c>
      <c r="G37" s="1">
        <v>31</v>
      </c>
      <c r="H37" s="7">
        <f t="shared" si="8"/>
        <v>0.1935483870967742</v>
      </c>
      <c r="I37" s="6">
        <f>Export!G36</f>
        <v>9</v>
      </c>
      <c r="J37" s="1">
        <f>Export!H36</f>
        <v>2</v>
      </c>
      <c r="K37" s="1">
        <f>Export!I36</f>
        <v>3</v>
      </c>
      <c r="L37" s="1">
        <f t="shared" si="9"/>
        <v>7</v>
      </c>
      <c r="M37" s="1"/>
      <c r="N37" s="7" t="e">
        <f t="shared" si="10"/>
        <v>#DIV/0!</v>
      </c>
      <c r="O37" s="6">
        <f>Export!J36</f>
        <v>12</v>
      </c>
      <c r="P37" s="1">
        <f>Export!K36</f>
        <v>0</v>
      </c>
      <c r="Q37" s="1"/>
      <c r="R37" s="1">
        <f t="shared" si="11"/>
        <v>7</v>
      </c>
      <c r="S37" s="1"/>
      <c r="T37" s="18" t="e">
        <f t="shared" si="12"/>
        <v>#VALUE!</v>
      </c>
      <c r="U37" s="1">
        <f>Export!L36</f>
        <v>0</v>
      </c>
      <c r="Y37" s="7" t="e">
        <f t="shared" si="13"/>
        <v>#VALUE!</v>
      </c>
      <c r="Z37" s="9" t="e">
        <f t="shared" si="14"/>
        <v>#VALUE!</v>
      </c>
      <c r="AA37" s="10">
        <f t="shared" si="15"/>
        <v>7</v>
      </c>
      <c r="AH37" s="3"/>
    </row>
    <row r="38" spans="1:34" s="1" customFormat="1" ht="12.75">
      <c r="A38" s="1"/>
      <c r="B38" s="1">
        <f>Export!A37</f>
        <v>23</v>
      </c>
      <c r="C38" s="1" t="str">
        <f>Export!B37</f>
        <v>Jan Šlemenda</v>
      </c>
      <c r="D38" s="3">
        <f>Export!D37</f>
        <v>11</v>
      </c>
      <c r="E38" s="1">
        <f>Export!E37</f>
        <v>3</v>
      </c>
      <c r="F38" s="1">
        <f>Export!F37</f>
        <v>6</v>
      </c>
      <c r="G38" s="1">
        <v>28</v>
      </c>
      <c r="H38" s="7">
        <f t="shared" si="8"/>
        <v>0.21428571428571427</v>
      </c>
      <c r="I38" s="6">
        <f>Export!G37</f>
        <v>10</v>
      </c>
      <c r="J38" s="1">
        <f>Export!H37</f>
        <v>8</v>
      </c>
      <c r="K38" s="1">
        <f>Export!I37</f>
        <v>10</v>
      </c>
      <c r="L38" s="1">
        <f t="shared" si="9"/>
        <v>11</v>
      </c>
      <c r="M38" s="1"/>
      <c r="N38" s="7" t="e">
        <f t="shared" si="10"/>
        <v>#DIV/0!</v>
      </c>
      <c r="O38" s="6">
        <f>Export!J37</f>
        <v>3</v>
      </c>
      <c r="P38" s="1">
        <f>Export!K37</f>
        <v>0</v>
      </c>
      <c r="Q38" s="1"/>
      <c r="R38" s="1">
        <f t="shared" si="11"/>
        <v>11</v>
      </c>
      <c r="S38" s="1"/>
      <c r="T38" s="18" t="e">
        <f t="shared" si="12"/>
        <v>#VALUE!</v>
      </c>
      <c r="U38" s="1">
        <f>Export!L37</f>
        <v>0</v>
      </c>
      <c r="Y38" s="7" t="e">
        <f t="shared" si="13"/>
        <v>#VALUE!</v>
      </c>
      <c r="Z38" s="9" t="e">
        <f t="shared" si="14"/>
        <v>#VALUE!</v>
      </c>
      <c r="AA38" s="10">
        <f t="shared" si="15"/>
        <v>11</v>
      </c>
      <c r="AH38" s="3"/>
    </row>
    <row r="39" spans="1:34" s="1" customFormat="1" ht="12.75">
      <c r="A39" s="1"/>
      <c r="B39" s="1">
        <f>Export!A38</f>
        <v>9</v>
      </c>
      <c r="C39" s="1" t="str">
        <f>Export!B38</f>
        <v>Tereza Marková</v>
      </c>
      <c r="D39" s="3">
        <f>Export!D38</f>
        <v>1</v>
      </c>
      <c r="E39" s="1">
        <f>Export!E38</f>
        <v>3</v>
      </c>
      <c r="F39" s="1">
        <f>Export!F38</f>
        <v>8</v>
      </c>
      <c r="G39" s="1">
        <v>28</v>
      </c>
      <c r="H39" s="7">
        <f t="shared" si="8"/>
        <v>0.2857142857142857</v>
      </c>
      <c r="I39" s="6">
        <f>Export!G38</f>
        <v>10</v>
      </c>
      <c r="J39" s="1">
        <f>Export!H38</f>
        <v>5</v>
      </c>
      <c r="K39" s="1">
        <f>Export!I38</f>
        <v>9</v>
      </c>
      <c r="L39" s="1">
        <f t="shared" si="9"/>
        <v>8</v>
      </c>
      <c r="M39" s="1"/>
      <c r="N39" s="7" t="e">
        <f t="shared" si="10"/>
        <v>#DIV/0!</v>
      </c>
      <c r="O39" s="6">
        <f>Export!J38</f>
        <v>9</v>
      </c>
      <c r="P39" s="1">
        <f>Export!K38</f>
        <v>0</v>
      </c>
      <c r="Q39" s="1"/>
      <c r="R39" s="1">
        <f t="shared" si="11"/>
        <v>8</v>
      </c>
      <c r="S39" s="1"/>
      <c r="T39" s="18" t="e">
        <f t="shared" si="12"/>
        <v>#VALUE!</v>
      </c>
      <c r="U39" s="1">
        <f>Export!L38</f>
        <v>0</v>
      </c>
      <c r="Y39" s="7" t="e">
        <f t="shared" si="13"/>
        <v>#VALUE!</v>
      </c>
      <c r="Z39" s="9" t="e">
        <f t="shared" si="14"/>
        <v>#VALUE!</v>
      </c>
      <c r="AA39" s="10">
        <f t="shared" si="15"/>
        <v>8</v>
      </c>
      <c r="AH39" s="3"/>
    </row>
    <row r="40" spans="1:34" s="1" customFormat="1" ht="12.75">
      <c r="A40" s="1"/>
      <c r="B40" s="1">
        <f>Export!A39</f>
        <v>20</v>
      </c>
      <c r="C40" s="1" t="str">
        <f>Export!B39</f>
        <v>Ondřej Vaněk</v>
      </c>
      <c r="D40" s="3">
        <f>Export!D39</f>
        <v>1</v>
      </c>
      <c r="E40" s="1">
        <f>Export!E39</f>
        <v>3</v>
      </c>
      <c r="F40" s="1">
        <f>Export!F39</f>
        <v>8</v>
      </c>
      <c r="G40" s="1">
        <v>28</v>
      </c>
      <c r="H40" s="7">
        <f t="shared" si="8"/>
        <v>0.2857142857142857</v>
      </c>
      <c r="I40" s="6">
        <f>Export!G39</f>
        <v>10</v>
      </c>
      <c r="J40" s="1">
        <f>Export!H39</f>
        <v>5</v>
      </c>
      <c r="K40" s="1">
        <f>Export!I39</f>
        <v>9</v>
      </c>
      <c r="L40" s="1">
        <f t="shared" si="9"/>
        <v>8</v>
      </c>
      <c r="M40" s="1"/>
      <c r="N40" s="7" t="e">
        <f t="shared" si="10"/>
        <v>#DIV/0!</v>
      </c>
      <c r="O40" s="6">
        <f>Export!J39</f>
        <v>11</v>
      </c>
      <c r="P40" s="1">
        <f>Export!K39</f>
        <v>0</v>
      </c>
      <c r="Q40" s="1"/>
      <c r="R40" s="1">
        <f t="shared" si="11"/>
        <v>8</v>
      </c>
      <c r="S40" s="1"/>
      <c r="T40" s="18" t="e">
        <f t="shared" si="12"/>
        <v>#VALUE!</v>
      </c>
      <c r="U40" s="1">
        <f>Export!L39</f>
        <v>0</v>
      </c>
      <c r="Y40" s="7" t="e">
        <f t="shared" si="13"/>
        <v>#VALUE!</v>
      </c>
      <c r="Z40" s="9" t="e">
        <f t="shared" si="14"/>
        <v>#VALUE!</v>
      </c>
      <c r="AA40" s="10">
        <f t="shared" si="15"/>
        <v>8</v>
      </c>
      <c r="AH40" s="3"/>
    </row>
    <row r="41" spans="1:34" s="1" customFormat="1" ht="12.75">
      <c r="A41" s="1"/>
      <c r="B41" s="1">
        <f>Export!A40</f>
        <v>46</v>
      </c>
      <c r="C41" s="1" t="str">
        <f>Export!B40</f>
        <v>Michal Kollert</v>
      </c>
      <c r="D41" s="3">
        <f>Export!D40</f>
        <v>6</v>
      </c>
      <c r="E41" s="1">
        <f>Export!E40</f>
        <v>4</v>
      </c>
      <c r="F41" s="1">
        <f>Export!F40</f>
        <v>6</v>
      </c>
      <c r="G41" s="1">
        <v>28</v>
      </c>
      <c r="H41" s="7">
        <f t="shared" si="8"/>
        <v>0.21428571428571427</v>
      </c>
      <c r="I41" s="6">
        <f>Export!G40</f>
        <v>10</v>
      </c>
      <c r="J41" s="1">
        <f>Export!H40</f>
        <v>2</v>
      </c>
      <c r="K41" s="1">
        <f>Export!I40</f>
        <v>6</v>
      </c>
      <c r="L41" s="1">
        <f t="shared" si="9"/>
        <v>6</v>
      </c>
      <c r="M41" s="1"/>
      <c r="N41" s="7" t="e">
        <f t="shared" si="10"/>
        <v>#DIV/0!</v>
      </c>
      <c r="O41" s="6">
        <f>Export!J40</f>
        <v>13</v>
      </c>
      <c r="P41" s="1">
        <f>Export!K40</f>
        <v>0</v>
      </c>
      <c r="Q41" s="1"/>
      <c r="R41" s="1">
        <f t="shared" si="11"/>
        <v>6</v>
      </c>
      <c r="S41" s="1"/>
      <c r="T41" s="18" t="e">
        <f t="shared" si="12"/>
        <v>#VALUE!</v>
      </c>
      <c r="U41" s="1">
        <f>Export!L40</f>
        <v>0</v>
      </c>
      <c r="Y41" s="7" t="e">
        <f t="shared" si="13"/>
        <v>#VALUE!</v>
      </c>
      <c r="Z41" s="9" t="e">
        <f t="shared" si="14"/>
        <v>#VALUE!</v>
      </c>
      <c r="AA41" s="10">
        <f t="shared" si="15"/>
        <v>6</v>
      </c>
      <c r="AH41" s="3"/>
    </row>
    <row r="42" spans="1:34" s="1" customFormat="1" ht="12.75">
      <c r="A42" s="1"/>
      <c r="B42" s="1">
        <f>Export!A41</f>
        <v>31</v>
      </c>
      <c r="C42" s="1" t="str">
        <f>Export!B41</f>
        <v>Václav Fořtík</v>
      </c>
      <c r="D42" s="3">
        <f>Export!D41</f>
        <v>5</v>
      </c>
      <c r="E42" s="1">
        <f>Export!E41</f>
        <v>2</v>
      </c>
      <c r="F42" s="1">
        <f>Export!F41</f>
        <v>5</v>
      </c>
      <c r="G42" s="1">
        <v>30</v>
      </c>
      <c r="H42" s="7">
        <f t="shared" si="8"/>
        <v>0.16666666666666666</v>
      </c>
      <c r="I42" s="6">
        <f>Export!G41</f>
        <v>11</v>
      </c>
      <c r="J42" s="1">
        <f>Export!H41</f>
        <v>8</v>
      </c>
      <c r="K42" s="1">
        <f>Export!I41</f>
        <v>10</v>
      </c>
      <c r="L42" s="1">
        <f t="shared" si="9"/>
        <v>10</v>
      </c>
      <c r="M42" s="1"/>
      <c r="N42" s="7" t="e">
        <f t="shared" si="10"/>
        <v>#DIV/0!</v>
      </c>
      <c r="O42" s="6">
        <f>Export!J41</f>
        <v>6</v>
      </c>
      <c r="P42" s="1">
        <f>Export!K41</f>
        <v>0</v>
      </c>
      <c r="Q42" s="1"/>
      <c r="R42" s="1">
        <f t="shared" si="11"/>
        <v>10</v>
      </c>
      <c r="S42" s="1"/>
      <c r="T42" s="18" t="e">
        <f t="shared" si="12"/>
        <v>#VALUE!</v>
      </c>
      <c r="U42" s="1">
        <f>Export!L41</f>
        <v>0</v>
      </c>
      <c r="Y42" s="7" t="e">
        <f t="shared" si="13"/>
        <v>#VALUE!</v>
      </c>
      <c r="Z42" s="9" t="e">
        <f t="shared" si="14"/>
        <v>#VALUE!</v>
      </c>
      <c r="AA42" s="10">
        <f t="shared" si="15"/>
        <v>10</v>
      </c>
      <c r="AH42" s="3"/>
    </row>
    <row r="43" spans="1:34" s="1" customFormat="1" ht="12.75">
      <c r="A43" s="1"/>
      <c r="B43" s="1">
        <f>Export!A42</f>
        <v>13</v>
      </c>
      <c r="C43" s="1" t="str">
        <f>Export!B42</f>
        <v>Martin Plesnivý</v>
      </c>
      <c r="D43" s="3">
        <f>Export!D42</f>
        <v>6</v>
      </c>
      <c r="E43" s="1">
        <f>Export!E42</f>
        <v>2</v>
      </c>
      <c r="F43" s="1">
        <f>Export!F42</f>
        <v>4</v>
      </c>
      <c r="G43" s="1">
        <v>30</v>
      </c>
      <c r="H43" s="7">
        <f t="shared" si="8"/>
        <v>0.13333333333333333</v>
      </c>
      <c r="I43" s="6">
        <f>Export!G42</f>
        <v>11</v>
      </c>
      <c r="J43" s="1">
        <f>Export!H42</f>
        <v>6</v>
      </c>
      <c r="K43" s="1">
        <f>Export!I42</f>
        <v>6</v>
      </c>
      <c r="L43" s="1">
        <f t="shared" si="9"/>
        <v>8</v>
      </c>
      <c r="M43" s="1"/>
      <c r="N43" s="7" t="e">
        <f t="shared" si="10"/>
        <v>#DIV/0!</v>
      </c>
      <c r="O43" s="6">
        <f>Export!J42</f>
        <v>11</v>
      </c>
      <c r="P43" s="1">
        <f>Export!K42</f>
        <v>0</v>
      </c>
      <c r="Q43" s="1"/>
      <c r="R43" s="1">
        <f t="shared" si="11"/>
        <v>8</v>
      </c>
      <c r="S43" s="1"/>
      <c r="T43" s="18" t="e">
        <f t="shared" si="12"/>
        <v>#VALUE!</v>
      </c>
      <c r="U43" s="1">
        <f>Export!L42</f>
        <v>0</v>
      </c>
      <c r="Y43" s="7" t="e">
        <f t="shared" si="13"/>
        <v>#VALUE!</v>
      </c>
      <c r="Z43" s="9" t="e">
        <f t="shared" si="14"/>
        <v>#VALUE!</v>
      </c>
      <c r="AA43" s="10">
        <f t="shared" si="15"/>
        <v>8</v>
      </c>
      <c r="AH43" s="3"/>
    </row>
    <row r="44" spans="1:34" s="1" customFormat="1" ht="12.75">
      <c r="A44" s="1"/>
      <c r="B44" s="1">
        <f>Export!A43</f>
        <v>39</v>
      </c>
      <c r="C44" s="1" t="str">
        <f>Export!B43</f>
        <v>Bronislav Bauer</v>
      </c>
      <c r="D44" s="3">
        <f>Export!D43</f>
        <v>11</v>
      </c>
      <c r="E44" s="1">
        <f>Export!E43</f>
        <v>3</v>
      </c>
      <c r="F44" s="1">
        <f>Export!F43</f>
        <v>6</v>
      </c>
      <c r="G44" s="1">
        <v>30</v>
      </c>
      <c r="H44" s="7">
        <f t="shared" si="8"/>
        <v>0.2</v>
      </c>
      <c r="I44" s="6">
        <f>Export!G43</f>
        <v>11</v>
      </c>
      <c r="J44" s="1">
        <f>Export!H43</f>
        <v>4</v>
      </c>
      <c r="K44" s="1">
        <f>Export!I43</f>
        <v>5</v>
      </c>
      <c r="L44" s="1">
        <f t="shared" si="9"/>
        <v>7</v>
      </c>
      <c r="M44" s="1"/>
      <c r="N44" s="7" t="e">
        <f t="shared" si="10"/>
        <v>#DIV/0!</v>
      </c>
      <c r="O44" s="6">
        <f>Export!J43</f>
        <v>10</v>
      </c>
      <c r="P44" s="1">
        <f>Export!K43</f>
        <v>0</v>
      </c>
      <c r="Q44" s="1"/>
      <c r="R44" s="1">
        <f t="shared" si="11"/>
        <v>7</v>
      </c>
      <c r="S44" s="1"/>
      <c r="T44" s="18" t="e">
        <f t="shared" si="12"/>
        <v>#VALUE!</v>
      </c>
      <c r="U44" s="1">
        <f>Export!L43</f>
        <v>0</v>
      </c>
      <c r="Y44" s="7" t="e">
        <f t="shared" si="13"/>
        <v>#VALUE!</v>
      </c>
      <c r="Z44" s="9" t="e">
        <f t="shared" si="14"/>
        <v>#VALUE!</v>
      </c>
      <c r="AA44" s="10">
        <f t="shared" si="15"/>
        <v>7</v>
      </c>
      <c r="AH44" s="3"/>
    </row>
    <row r="45" spans="1:34" s="1" customFormat="1" ht="12.75">
      <c r="A45" s="1"/>
      <c r="B45" s="1">
        <f>Export!A44</f>
        <v>34</v>
      </c>
      <c r="C45" s="1" t="str">
        <f>Export!B44</f>
        <v>Lenka Jerlingová</v>
      </c>
      <c r="D45" s="3">
        <f>Export!D44</f>
        <v>9</v>
      </c>
      <c r="E45" s="1">
        <f>Export!E44</f>
        <v>2</v>
      </c>
      <c r="F45" s="1">
        <f>Export!F44</f>
        <v>5</v>
      </c>
      <c r="G45" s="1">
        <v>30</v>
      </c>
      <c r="H45" s="7">
        <f t="shared" si="8"/>
        <v>0.16666666666666666</v>
      </c>
      <c r="I45" s="6">
        <f>Export!G44</f>
        <v>11</v>
      </c>
      <c r="J45" s="1">
        <f>Export!H44</f>
        <v>2</v>
      </c>
      <c r="K45" s="1">
        <f>Export!I44</f>
        <v>3</v>
      </c>
      <c r="L45" s="1">
        <f t="shared" si="9"/>
        <v>4</v>
      </c>
      <c r="M45" s="1"/>
      <c r="N45" s="7" t="e">
        <f t="shared" si="10"/>
        <v>#DIV/0!</v>
      </c>
      <c r="O45" s="6">
        <f>Export!J44</f>
        <v>13</v>
      </c>
      <c r="P45" s="1">
        <f>Export!K44</f>
        <v>0</v>
      </c>
      <c r="Q45" s="1"/>
      <c r="R45" s="1">
        <f t="shared" si="11"/>
        <v>4</v>
      </c>
      <c r="S45" s="1"/>
      <c r="T45" s="18" t="e">
        <f t="shared" si="12"/>
        <v>#VALUE!</v>
      </c>
      <c r="U45" s="1">
        <f>Export!L44</f>
        <v>0</v>
      </c>
      <c r="Y45" s="7" t="e">
        <f t="shared" si="13"/>
        <v>#VALUE!</v>
      </c>
      <c r="Z45" s="9" t="e">
        <f t="shared" si="14"/>
        <v>#VALUE!</v>
      </c>
      <c r="AA45" s="10">
        <f t="shared" si="15"/>
        <v>4</v>
      </c>
      <c r="AH45" s="3"/>
    </row>
    <row r="46" spans="1:34" s="1" customFormat="1" ht="12.75">
      <c r="A46" s="1"/>
      <c r="B46" s="1">
        <f>Export!A45</f>
        <v>45</v>
      </c>
      <c r="C46" s="1" t="str">
        <f>Export!B45</f>
        <v>Jarmila Konečná</v>
      </c>
      <c r="D46" s="3">
        <f>Export!D45</f>
        <v>7</v>
      </c>
      <c r="E46" s="1">
        <f>Export!E45</f>
        <v>2</v>
      </c>
      <c r="F46" s="1">
        <f>Export!F45</f>
        <v>4</v>
      </c>
      <c r="G46" s="1">
        <v>21</v>
      </c>
      <c r="H46" s="7">
        <f t="shared" si="8"/>
        <v>0.19047619047619047</v>
      </c>
      <c r="I46" s="6">
        <f>Export!G45</f>
        <v>12</v>
      </c>
      <c r="J46" s="1">
        <f>Export!H45</f>
        <v>8</v>
      </c>
      <c r="K46" s="1">
        <f>Export!I45</f>
        <v>10</v>
      </c>
      <c r="L46" s="1">
        <f t="shared" si="9"/>
        <v>10</v>
      </c>
      <c r="M46" s="1"/>
      <c r="N46" s="7" t="e">
        <f t="shared" si="10"/>
        <v>#DIV/0!</v>
      </c>
      <c r="O46" s="6">
        <f>Export!J45</f>
        <v>6</v>
      </c>
      <c r="P46" s="1">
        <f>Export!K45</f>
        <v>0</v>
      </c>
      <c r="Q46" s="1"/>
      <c r="R46" s="1">
        <f t="shared" si="11"/>
        <v>10</v>
      </c>
      <c r="S46" s="1"/>
      <c r="T46" s="18" t="e">
        <f t="shared" si="12"/>
        <v>#VALUE!</v>
      </c>
      <c r="U46" s="1">
        <f>Export!L45</f>
        <v>0</v>
      </c>
      <c r="Y46" s="7" t="e">
        <f t="shared" si="13"/>
        <v>#VALUE!</v>
      </c>
      <c r="Z46" s="9" t="e">
        <f t="shared" si="14"/>
        <v>#VALUE!</v>
      </c>
      <c r="AA46" s="10">
        <f t="shared" si="15"/>
        <v>10</v>
      </c>
      <c r="AH46" s="3"/>
    </row>
    <row r="47" spans="1:34" s="1" customFormat="1" ht="12.75">
      <c r="A47" s="1"/>
      <c r="B47" s="1">
        <f>Export!A46</f>
        <v>21</v>
      </c>
      <c r="C47" s="1" t="str">
        <f>Export!B46</f>
        <v>Marek Kebza</v>
      </c>
      <c r="D47" s="3">
        <f>Export!D46</f>
        <v>4</v>
      </c>
      <c r="E47" s="1">
        <f>Export!E46</f>
        <v>2</v>
      </c>
      <c r="F47" s="1">
        <f>Export!F46</f>
        <v>4</v>
      </c>
      <c r="G47" s="1">
        <v>21</v>
      </c>
      <c r="H47" s="7">
        <f t="shared" si="8"/>
        <v>0.19047619047619047</v>
      </c>
      <c r="I47" s="6">
        <f>Export!G46</f>
        <v>12</v>
      </c>
      <c r="J47" s="1">
        <f>Export!H46</f>
        <v>6</v>
      </c>
      <c r="K47" s="1">
        <f>Export!I46</f>
        <v>9</v>
      </c>
      <c r="L47" s="1">
        <f t="shared" si="9"/>
        <v>8</v>
      </c>
      <c r="M47" s="1"/>
      <c r="N47" s="7" t="e">
        <f t="shared" si="10"/>
        <v>#DIV/0!</v>
      </c>
      <c r="O47" s="6">
        <f>Export!J46</f>
        <v>11</v>
      </c>
      <c r="P47" s="1">
        <f>Export!K46</f>
        <v>0</v>
      </c>
      <c r="Q47" s="1"/>
      <c r="R47" s="1">
        <f t="shared" si="11"/>
        <v>8</v>
      </c>
      <c r="S47" s="1"/>
      <c r="T47" s="18" t="e">
        <f t="shared" si="12"/>
        <v>#VALUE!</v>
      </c>
      <c r="U47" s="1">
        <f>Export!L46</f>
        <v>0</v>
      </c>
      <c r="Y47" s="7" t="e">
        <f t="shared" si="13"/>
        <v>#VALUE!</v>
      </c>
      <c r="Z47" s="9" t="e">
        <f t="shared" si="14"/>
        <v>#VALUE!</v>
      </c>
      <c r="AA47" s="10">
        <f t="shared" si="15"/>
        <v>8</v>
      </c>
      <c r="AH47" s="3"/>
    </row>
    <row r="48" spans="1:34" s="1" customFormat="1" ht="12.75">
      <c r="A48" s="1"/>
      <c r="B48" s="1">
        <f>Export!A47</f>
        <v>51</v>
      </c>
      <c r="C48" s="1" t="str">
        <f>Export!B47</f>
        <v>Marek Masařík</v>
      </c>
      <c r="D48" s="3">
        <f>Export!D47</f>
        <v>13</v>
      </c>
      <c r="E48" s="1">
        <f>Export!E47</f>
        <v>2</v>
      </c>
      <c r="F48" s="1">
        <f>Export!F47</f>
        <v>6</v>
      </c>
      <c r="G48" s="1">
        <v>21</v>
      </c>
      <c r="H48" s="7">
        <f t="shared" si="8"/>
        <v>0.2857142857142857</v>
      </c>
      <c r="I48" s="6">
        <f>Export!G47</f>
        <v>12</v>
      </c>
      <c r="J48" s="1">
        <f>Export!H47</f>
        <v>4</v>
      </c>
      <c r="K48" s="1">
        <f>Export!I47</f>
        <v>8</v>
      </c>
      <c r="L48" s="1">
        <f t="shared" si="9"/>
        <v>6</v>
      </c>
      <c r="M48" s="1"/>
      <c r="N48" s="7" t="e">
        <f t="shared" si="10"/>
        <v>#DIV/0!</v>
      </c>
      <c r="O48" s="6">
        <f>Export!J47</f>
        <v>12</v>
      </c>
      <c r="P48" s="1">
        <f>Export!K47</f>
        <v>0</v>
      </c>
      <c r="Q48" s="1"/>
      <c r="R48" s="1">
        <f t="shared" si="11"/>
        <v>6</v>
      </c>
      <c r="S48" s="1"/>
      <c r="T48" s="18" t="e">
        <f t="shared" si="12"/>
        <v>#VALUE!</v>
      </c>
      <c r="U48" s="1">
        <f>Export!L47</f>
        <v>0</v>
      </c>
      <c r="Y48" s="7" t="e">
        <f t="shared" si="13"/>
        <v>#VALUE!</v>
      </c>
      <c r="Z48" s="9" t="e">
        <f t="shared" si="14"/>
        <v>#VALUE!</v>
      </c>
      <c r="AA48" s="10">
        <f t="shared" si="15"/>
        <v>6</v>
      </c>
      <c r="AH48" s="3"/>
    </row>
    <row r="49" spans="1:34" s="1" customFormat="1" ht="12.75">
      <c r="A49" s="1"/>
      <c r="B49" s="1">
        <f>Export!A48</f>
        <v>1</v>
      </c>
      <c r="C49" s="1" t="str">
        <f>Export!B48</f>
        <v>Jana Sochorová</v>
      </c>
      <c r="D49" s="3">
        <f>Export!D48</f>
        <v>8</v>
      </c>
      <c r="E49" s="1">
        <f>Export!E48</f>
        <v>2</v>
      </c>
      <c r="F49" s="1">
        <f>Export!F48</f>
        <v>4</v>
      </c>
      <c r="G49" s="1">
        <v>21</v>
      </c>
      <c r="H49" s="7">
        <f t="shared" si="8"/>
        <v>0.19047619047619047</v>
      </c>
      <c r="I49" s="6">
        <f>Export!G48</f>
        <v>12</v>
      </c>
      <c r="J49" s="1">
        <f>Export!H48</f>
        <v>2</v>
      </c>
      <c r="K49" s="1">
        <f>Export!I48</f>
        <v>7</v>
      </c>
      <c r="L49" s="1">
        <f t="shared" si="9"/>
        <v>4</v>
      </c>
      <c r="M49" s="1"/>
      <c r="N49" s="7" t="e">
        <f t="shared" si="10"/>
        <v>#DIV/0!</v>
      </c>
      <c r="O49" s="6">
        <f>Export!J48</f>
        <v>13</v>
      </c>
      <c r="P49" s="1">
        <f>Export!K48</f>
        <v>0</v>
      </c>
      <c r="Q49" s="1"/>
      <c r="R49" s="1">
        <f t="shared" si="11"/>
        <v>4</v>
      </c>
      <c r="S49" s="1"/>
      <c r="T49" s="18" t="e">
        <f t="shared" si="12"/>
        <v>#VALUE!</v>
      </c>
      <c r="U49" s="1">
        <f>Export!L48</f>
        <v>0</v>
      </c>
      <c r="Y49" s="7" t="e">
        <f t="shared" si="13"/>
        <v>#VALUE!</v>
      </c>
      <c r="Z49" s="9" t="e">
        <f t="shared" si="14"/>
        <v>#VALUE!</v>
      </c>
      <c r="AA49" s="10">
        <f t="shared" si="15"/>
        <v>4</v>
      </c>
      <c r="AH49" s="3"/>
    </row>
    <row r="50" spans="1:34" s="1" customFormat="1" ht="12.75">
      <c r="A50" s="1"/>
      <c r="B50" s="1">
        <f>Export!A49</f>
        <v>37</v>
      </c>
      <c r="C50" s="1" t="str">
        <f>Export!B49</f>
        <v>Lukáš Horák</v>
      </c>
      <c r="D50" s="3">
        <f>Export!D49</f>
        <v>2</v>
      </c>
      <c r="E50" s="1">
        <f>Export!E49</f>
        <v>2</v>
      </c>
      <c r="F50" s="1">
        <f>Export!F49</f>
        <v>3</v>
      </c>
      <c r="G50" s="1">
        <v>32</v>
      </c>
      <c r="H50" s="7">
        <f t="shared" si="8"/>
        <v>0.09375</v>
      </c>
      <c r="I50" s="6">
        <f>Export!G49</f>
        <v>13</v>
      </c>
      <c r="J50" s="1">
        <f>Export!H49</f>
        <v>8</v>
      </c>
      <c r="K50" s="1">
        <f>Export!I49</f>
        <v>10</v>
      </c>
      <c r="L50" s="1">
        <f t="shared" si="9"/>
        <v>10</v>
      </c>
      <c r="M50" s="1"/>
      <c r="N50" s="7" t="e">
        <f t="shared" si="10"/>
        <v>#DIV/0!</v>
      </c>
      <c r="O50" s="6">
        <f>Export!J49</f>
        <v>7</v>
      </c>
      <c r="P50" s="1">
        <f>Export!K49</f>
        <v>0</v>
      </c>
      <c r="Q50" s="1"/>
      <c r="R50" s="1">
        <f t="shared" si="11"/>
        <v>10</v>
      </c>
      <c r="S50" s="1"/>
      <c r="T50" s="18" t="e">
        <f t="shared" si="12"/>
        <v>#VALUE!</v>
      </c>
      <c r="U50" s="1">
        <f>Export!L49</f>
        <v>0</v>
      </c>
      <c r="Y50" s="7" t="e">
        <f t="shared" si="13"/>
        <v>#VALUE!</v>
      </c>
      <c r="Z50" s="9" t="e">
        <f t="shared" si="14"/>
        <v>#VALUE!</v>
      </c>
      <c r="AA50" s="10">
        <f t="shared" si="15"/>
        <v>10</v>
      </c>
      <c r="AH50" s="3"/>
    </row>
    <row r="51" spans="1:34" s="1" customFormat="1" ht="12.75">
      <c r="A51" s="1"/>
      <c r="B51" s="1">
        <f>Export!A50</f>
        <v>7</v>
      </c>
      <c r="C51" s="1" t="str">
        <f>Export!B50</f>
        <v>Jarmila Sychrová</v>
      </c>
      <c r="D51" s="3">
        <f>Export!D50</f>
        <v>3</v>
      </c>
      <c r="E51" s="1">
        <f>Export!E50</f>
        <v>2</v>
      </c>
      <c r="F51" s="1">
        <f>Export!F50</f>
        <v>5</v>
      </c>
      <c r="G51" s="1">
        <v>32</v>
      </c>
      <c r="H51" s="7">
        <f t="shared" si="8"/>
        <v>0.15625</v>
      </c>
      <c r="I51" s="6">
        <f>Export!G50</f>
        <v>13</v>
      </c>
      <c r="J51" s="1">
        <f>Export!H50</f>
        <v>5</v>
      </c>
      <c r="K51" s="1">
        <f>Export!I50</f>
        <v>7</v>
      </c>
      <c r="L51" s="1">
        <f t="shared" si="9"/>
        <v>7</v>
      </c>
      <c r="M51" s="1"/>
      <c r="N51" s="7" t="e">
        <f t="shared" si="10"/>
        <v>#DIV/0!</v>
      </c>
      <c r="O51" s="6">
        <f>Export!J50</f>
        <v>12</v>
      </c>
      <c r="P51" s="1">
        <f>Export!K50</f>
        <v>0</v>
      </c>
      <c r="Q51" s="1"/>
      <c r="R51" s="1">
        <f t="shared" si="11"/>
        <v>7</v>
      </c>
      <c r="S51" s="1"/>
      <c r="T51" s="18" t="e">
        <f t="shared" si="12"/>
        <v>#VALUE!</v>
      </c>
      <c r="U51" s="1">
        <f>Export!L50</f>
        <v>0</v>
      </c>
      <c r="Y51" s="7" t="e">
        <f t="shared" si="13"/>
        <v>#VALUE!</v>
      </c>
      <c r="Z51" s="9" t="e">
        <f t="shared" si="14"/>
        <v>#VALUE!</v>
      </c>
      <c r="AA51" s="10">
        <f t="shared" si="15"/>
        <v>7</v>
      </c>
      <c r="AH51" s="3"/>
    </row>
    <row r="52" spans="1:34" s="1" customFormat="1" ht="12.75">
      <c r="A52" s="1"/>
      <c r="B52" s="1">
        <f>Export!A51</f>
        <v>52</v>
      </c>
      <c r="C52" s="1" t="str">
        <f>Export!B51</f>
        <v>Luboš Vencl</v>
      </c>
      <c r="D52" s="3">
        <f>Export!D51</f>
        <v>12</v>
      </c>
      <c r="E52" s="1">
        <f>Export!E51</f>
        <v>2</v>
      </c>
      <c r="F52" s="1">
        <f>Export!F51</f>
        <v>3</v>
      </c>
      <c r="G52" s="1">
        <v>32</v>
      </c>
      <c r="H52" s="7">
        <f t="shared" si="8"/>
        <v>0.09375</v>
      </c>
      <c r="I52" s="6">
        <f>Export!G51</f>
        <v>13</v>
      </c>
      <c r="J52" s="1">
        <f>Export!H51</f>
        <v>5</v>
      </c>
      <c r="K52" s="1">
        <f>Export!I51</f>
        <v>7</v>
      </c>
      <c r="L52" s="1">
        <f t="shared" si="9"/>
        <v>7</v>
      </c>
      <c r="M52" s="1"/>
      <c r="N52" s="7" t="e">
        <f t="shared" si="10"/>
        <v>#DIV/0!</v>
      </c>
      <c r="O52" s="6">
        <f>Export!J51</f>
        <v>10</v>
      </c>
      <c r="P52" s="1">
        <f>Export!K51</f>
        <v>0</v>
      </c>
      <c r="Q52" s="1"/>
      <c r="R52" s="1">
        <f t="shared" si="11"/>
        <v>7</v>
      </c>
      <c r="S52" s="1"/>
      <c r="T52" s="18" t="e">
        <f t="shared" si="12"/>
        <v>#VALUE!</v>
      </c>
      <c r="U52" s="1">
        <f>Export!L51</f>
        <v>0</v>
      </c>
      <c r="Y52" s="7" t="e">
        <f t="shared" si="13"/>
        <v>#VALUE!</v>
      </c>
      <c r="Z52" s="9" t="e">
        <f t="shared" si="14"/>
        <v>#VALUE!</v>
      </c>
      <c r="AA52" s="10">
        <f t="shared" si="15"/>
        <v>7</v>
      </c>
      <c r="AH52" s="3"/>
    </row>
    <row r="53" spans="1:34" s="1" customFormat="1" ht="12.75">
      <c r="A53" s="1"/>
      <c r="B53" s="1">
        <f>Export!A52</f>
        <v>42</v>
      </c>
      <c r="C53" s="1" t="str">
        <f>Export!B52</f>
        <v>Miroslav Enžl</v>
      </c>
      <c r="D53" s="3">
        <f>Export!D52</f>
        <v>10</v>
      </c>
      <c r="E53" s="1">
        <f>Export!E52</f>
        <v>2</v>
      </c>
      <c r="F53" s="1">
        <f>Export!F52</f>
        <v>4</v>
      </c>
      <c r="G53" s="1">
        <v>32</v>
      </c>
      <c r="H53" s="7">
        <f t="shared" si="8"/>
        <v>0.125</v>
      </c>
      <c r="I53" s="6">
        <f>Export!G52</f>
        <v>13</v>
      </c>
      <c r="J53" s="1">
        <f>Export!H52</f>
        <v>2</v>
      </c>
      <c r="K53" s="1">
        <f>Export!I52</f>
        <v>5</v>
      </c>
      <c r="L53" s="1">
        <f t="shared" si="9"/>
        <v>4</v>
      </c>
      <c r="M53" s="1"/>
      <c r="N53" s="7" t="e">
        <f t="shared" si="10"/>
        <v>#DIV/0!</v>
      </c>
      <c r="O53" s="6">
        <f>Export!J52</f>
        <v>13</v>
      </c>
      <c r="P53" s="1">
        <f>Export!K52</f>
        <v>0</v>
      </c>
      <c r="Q53" s="1"/>
      <c r="R53" s="1">
        <f t="shared" si="11"/>
        <v>4</v>
      </c>
      <c r="S53" s="1"/>
      <c r="T53" s="18" t="e">
        <f t="shared" si="12"/>
        <v>#VALUE!</v>
      </c>
      <c r="U53" s="1">
        <f>Export!L52</f>
        <v>0</v>
      </c>
      <c r="Y53" s="7" t="e">
        <f t="shared" si="13"/>
        <v>#VALUE!</v>
      </c>
      <c r="Z53" s="9" t="e">
        <f t="shared" si="14"/>
        <v>#VALUE!</v>
      </c>
      <c r="AA53" s="10">
        <f t="shared" si="15"/>
        <v>4</v>
      </c>
      <c r="AH53" s="3"/>
    </row>
    <row r="54" spans="4:34" s="1" customFormat="1" ht="12.75">
      <c r="D54" s="3"/>
      <c r="H54" s="7"/>
      <c r="I54" s="6"/>
      <c r="N54" s="7"/>
      <c r="O54" s="6"/>
      <c r="T54" s="18"/>
      <c r="U54" s="6"/>
      <c r="Y54" s="7"/>
      <c r="Z54" s="9"/>
      <c r="AA54" s="10"/>
      <c r="AH54" s="3"/>
    </row>
    <row r="55" spans="4:34" s="1" customFormat="1" ht="12.75">
      <c r="D55" s="3"/>
      <c r="H55" s="7"/>
      <c r="I55" s="6"/>
      <c r="N55" s="7"/>
      <c r="O55" s="6"/>
      <c r="T55" s="18"/>
      <c r="U55" s="6"/>
      <c r="Y55" s="7"/>
      <c r="Z55" s="9"/>
      <c r="AA55" s="10"/>
      <c r="AH55" s="3"/>
    </row>
    <row r="56" spans="4:34" s="1" customFormat="1" ht="12.75">
      <c r="D56" s="3"/>
      <c r="H56" s="7"/>
      <c r="I56" s="6"/>
      <c r="N56" s="7"/>
      <c r="O56" s="6"/>
      <c r="T56" s="18"/>
      <c r="U56" s="6"/>
      <c r="Y56" s="7"/>
      <c r="Z56" s="9"/>
      <c r="AA56" s="10"/>
      <c r="AH56" s="3"/>
    </row>
    <row r="57" spans="4:34" s="1" customFormat="1" ht="12.75">
      <c r="D57" s="3"/>
      <c r="H57" s="7"/>
      <c r="I57" s="6"/>
      <c r="N57" s="7"/>
      <c r="O57" s="6"/>
      <c r="T57" s="18"/>
      <c r="U57" s="6"/>
      <c r="Y57" s="7"/>
      <c r="Z57" s="9"/>
      <c r="AA57" s="10"/>
      <c r="AH57" s="3"/>
    </row>
    <row r="58" spans="4:34" s="1" customFormat="1" ht="12.75">
      <c r="D58" s="3"/>
      <c r="H58" s="7"/>
      <c r="I58" s="6"/>
      <c r="N58" s="7"/>
      <c r="O58" s="6"/>
      <c r="T58" s="18"/>
      <c r="U58" s="6"/>
      <c r="Y58" s="7"/>
      <c r="Z58" s="9"/>
      <c r="AA58" s="10"/>
      <c r="AH58" s="3"/>
    </row>
    <row r="59" spans="4:34" s="1" customFormat="1" ht="12.75">
      <c r="D59" s="3"/>
      <c r="H59" s="7"/>
      <c r="I59" s="6"/>
      <c r="N59" s="7"/>
      <c r="O59" s="6"/>
      <c r="T59" s="18"/>
      <c r="U59" s="6"/>
      <c r="Y59" s="7"/>
      <c r="Z59" s="9"/>
      <c r="AA59" s="10"/>
      <c r="AH59" s="3"/>
    </row>
    <row r="60" spans="4:34" s="1" customFormat="1" ht="12.75">
      <c r="D60" s="3"/>
      <c r="H60" s="7"/>
      <c r="I60" s="6"/>
      <c r="N60" s="7"/>
      <c r="O60" s="6"/>
      <c r="T60" s="18"/>
      <c r="U60" s="6"/>
      <c r="Y60" s="7"/>
      <c r="Z60" s="9"/>
      <c r="AA60" s="10"/>
      <c r="AH60" s="3"/>
    </row>
    <row r="61" spans="4:34" s="1" customFormat="1" ht="12.75">
      <c r="D61" s="3"/>
      <c r="H61" s="7"/>
      <c r="I61" s="6"/>
      <c r="N61" s="7"/>
      <c r="O61" s="6"/>
      <c r="T61" s="18"/>
      <c r="U61" s="6"/>
      <c r="Y61" s="7"/>
      <c r="Z61" s="9"/>
      <c r="AA61" s="10"/>
      <c r="AH61" s="3"/>
    </row>
    <row r="62" spans="4:34" s="1" customFormat="1" ht="12.75">
      <c r="D62" s="3"/>
      <c r="H62" s="7"/>
      <c r="I62" s="6"/>
      <c r="N62" s="7"/>
      <c r="O62" s="6"/>
      <c r="T62" s="18"/>
      <c r="U62" s="6"/>
      <c r="Y62" s="7"/>
      <c r="Z62" s="9"/>
      <c r="AA62" s="10"/>
      <c r="AH62" s="3"/>
    </row>
    <row r="63" spans="4:34" s="1" customFormat="1" ht="12.75">
      <c r="D63" s="3"/>
      <c r="H63" s="7"/>
      <c r="I63" s="6"/>
      <c r="N63" s="7"/>
      <c r="O63" s="6"/>
      <c r="T63" s="18"/>
      <c r="U63" s="6"/>
      <c r="Y63" s="7"/>
      <c r="Z63" s="9"/>
      <c r="AA63" s="10"/>
      <c r="AH63" s="3"/>
    </row>
    <row r="64" spans="4:34" s="1" customFormat="1" ht="12.75">
      <c r="D64" s="3"/>
      <c r="H64" s="7"/>
      <c r="I64" s="6"/>
      <c r="N64" s="7"/>
      <c r="O64" s="6"/>
      <c r="T64" s="18"/>
      <c r="U64" s="6"/>
      <c r="Y64" s="7"/>
      <c r="Z64" s="9"/>
      <c r="AA64" s="10"/>
      <c r="AH64" s="3"/>
    </row>
    <row r="65" spans="4:34" s="1" customFormat="1" ht="12.75">
      <c r="D65" s="3"/>
      <c r="H65" s="7"/>
      <c r="I65" s="6"/>
      <c r="N65" s="7"/>
      <c r="O65" s="6"/>
      <c r="T65" s="18"/>
      <c r="U65" s="6"/>
      <c r="Y65" s="7"/>
      <c r="Z65" s="9"/>
      <c r="AA65" s="10"/>
      <c r="AH65" s="3"/>
    </row>
    <row r="66" spans="4:34" s="1" customFormat="1" ht="12.75">
      <c r="D66" s="3"/>
      <c r="H66" s="7"/>
      <c r="I66" s="6"/>
      <c r="N66" s="7"/>
      <c r="O66" s="6"/>
      <c r="T66" s="18"/>
      <c r="U66" s="6"/>
      <c r="Y66" s="7"/>
      <c r="Z66" s="9"/>
      <c r="AA66" s="10"/>
      <c r="AH66" s="3"/>
    </row>
    <row r="67" spans="4:34" s="1" customFormat="1" ht="12.75">
      <c r="D67" s="3"/>
      <c r="H67" s="7"/>
      <c r="I67" s="6"/>
      <c r="N67" s="7"/>
      <c r="O67" s="6"/>
      <c r="T67" s="18"/>
      <c r="U67" s="6"/>
      <c r="Y67" s="7"/>
      <c r="Z67" s="9"/>
      <c r="AA67" s="10"/>
      <c r="AH67" s="3"/>
    </row>
    <row r="68" spans="4:34" s="1" customFormat="1" ht="12.75">
      <c r="D68" s="3"/>
      <c r="H68" s="7"/>
      <c r="I68" s="6"/>
      <c r="N68" s="7"/>
      <c r="O68" s="6"/>
      <c r="T68" s="18"/>
      <c r="U68" s="6"/>
      <c r="Y68" s="7"/>
      <c r="Z68" s="9"/>
      <c r="AA68" s="10"/>
      <c r="AH68" s="3"/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defaultGridColor="0" colorId="9" workbookViewId="0" topLeftCell="A1">
      <selection activeCell="D1" sqref="D1"/>
    </sheetView>
  </sheetViews>
  <sheetFormatPr defaultColWidth="9.140625" defaultRowHeight="12.75"/>
  <cols>
    <col min="1" max="256" width="11.28125" style="0" customWidth="1"/>
  </cols>
  <sheetData>
    <row r="1" spans="1:4" ht="12.75">
      <c r="A1" s="1">
        <v>11</v>
      </c>
      <c r="B1" s="1">
        <v>8</v>
      </c>
      <c r="C1" s="1">
        <f>B1+B2+B3+B4</f>
        <v>32</v>
      </c>
      <c r="D1" s="1">
        <f>B1+B2+B3+B4</f>
        <v>32</v>
      </c>
    </row>
    <row r="2" spans="1:4" ht="12.75">
      <c r="A2" s="1">
        <v>6</v>
      </c>
      <c r="B2" s="1">
        <v>8</v>
      </c>
      <c r="C2" s="1">
        <f>B1+B2+B3+B4</f>
        <v>32</v>
      </c>
      <c r="D2" s="1">
        <f>B1+B2+B3+B4</f>
        <v>32</v>
      </c>
    </row>
    <row r="3" spans="1:4" ht="12.75">
      <c r="A3" s="1">
        <v>4</v>
      </c>
      <c r="B3" s="1">
        <v>8</v>
      </c>
      <c r="C3" s="1">
        <f>B1+B2+B3+B4</f>
        <v>32</v>
      </c>
      <c r="D3" s="1">
        <f>B1+B2+B3+B4</f>
        <v>32</v>
      </c>
    </row>
    <row r="4" spans="1:4" ht="12.75">
      <c r="A4" s="1">
        <v>5</v>
      </c>
      <c r="B4" s="1">
        <v>8</v>
      </c>
      <c r="C4" s="1">
        <f>B1+B2+B3+B4</f>
        <v>32</v>
      </c>
      <c r="D4" s="1">
        <f>B1+B2+B3+B4</f>
        <v>32</v>
      </c>
    </row>
    <row r="5" spans="1:3" ht="12.75">
      <c r="A5" s="1">
        <v>7</v>
      </c>
      <c r="B5" s="1">
        <v>8</v>
      </c>
      <c r="C5" s="20"/>
    </row>
    <row r="6" spans="1:3" ht="12.75">
      <c r="A6" s="1">
        <v>10</v>
      </c>
      <c r="B6" s="1">
        <v>8</v>
      </c>
      <c r="C6" s="20"/>
    </row>
    <row r="7" spans="1:3" ht="12.75">
      <c r="A7" s="1">
        <v>8</v>
      </c>
      <c r="B7" s="1">
        <v>8</v>
      </c>
      <c r="C7" s="20"/>
    </row>
    <row r="8" spans="1:3" ht="12.75">
      <c r="A8" s="1">
        <v>9</v>
      </c>
      <c r="B8" s="1">
        <v>8</v>
      </c>
      <c r="C8" s="20"/>
    </row>
    <row r="9" spans="1:3" ht="12.75">
      <c r="A9" s="1">
        <v>2</v>
      </c>
      <c r="B9" s="1">
        <v>8</v>
      </c>
      <c r="C9" s="20"/>
    </row>
    <row r="10" spans="1:3" ht="12.75">
      <c r="A10" s="1">
        <v>13</v>
      </c>
      <c r="B10" s="1">
        <v>8</v>
      </c>
      <c r="C10" s="20"/>
    </row>
    <row r="11" spans="1:3" ht="12.75">
      <c r="A11" s="1">
        <v>12</v>
      </c>
      <c r="B11" s="1">
        <v>8</v>
      </c>
      <c r="C11" s="20"/>
    </row>
    <row r="12" spans="1:3" ht="12.75">
      <c r="A12" s="1">
        <v>1</v>
      </c>
      <c r="B12" s="1">
        <v>8</v>
      </c>
      <c r="C12" s="20"/>
    </row>
    <row r="13" spans="1:3" ht="12.75">
      <c r="A13" s="1">
        <v>5</v>
      </c>
      <c r="B13" s="1">
        <v>6</v>
      </c>
      <c r="C13" s="20"/>
    </row>
    <row r="14" spans="1:3" ht="12.75">
      <c r="A14" s="1">
        <v>4</v>
      </c>
      <c r="B14" s="1">
        <v>6</v>
      </c>
      <c r="C14" s="20"/>
    </row>
    <row r="15" spans="1:3" ht="12.75">
      <c r="A15" s="1">
        <v>1</v>
      </c>
      <c r="B15" s="1">
        <v>6</v>
      </c>
      <c r="C15" s="20"/>
    </row>
    <row r="16" spans="1:3" ht="12.75">
      <c r="A16" s="1">
        <v>3</v>
      </c>
      <c r="B16" s="1">
        <v>8</v>
      </c>
      <c r="C16" s="20"/>
    </row>
    <row r="17" spans="1:3" ht="12.75">
      <c r="A17" s="1">
        <v>11</v>
      </c>
      <c r="B17" s="1">
        <v>6</v>
      </c>
      <c r="C17" s="20"/>
    </row>
    <row r="18" spans="1:3" ht="12.75">
      <c r="A18" s="1">
        <v>12</v>
      </c>
      <c r="B18" s="1">
        <v>5</v>
      </c>
      <c r="C18" s="20"/>
    </row>
    <row r="19" spans="1:3" ht="12.75">
      <c r="A19" s="1">
        <v>3</v>
      </c>
      <c r="B19" s="1">
        <v>6</v>
      </c>
      <c r="C19" s="20"/>
    </row>
    <row r="20" spans="1:3" ht="12.75">
      <c r="A20" s="1">
        <v>6</v>
      </c>
      <c r="B20" s="1">
        <v>6</v>
      </c>
      <c r="C20" s="20"/>
    </row>
    <row r="21" spans="1:3" ht="12.75">
      <c r="A21" s="1">
        <v>2</v>
      </c>
      <c r="B21" s="1">
        <v>5</v>
      </c>
      <c r="C21" s="20"/>
    </row>
    <row r="22" spans="1:3" ht="12.75">
      <c r="A22" s="1">
        <v>10</v>
      </c>
      <c r="B22" s="1">
        <v>5</v>
      </c>
      <c r="C22" s="20"/>
    </row>
    <row r="23" spans="1:3" ht="12.75">
      <c r="A23" s="1">
        <v>10</v>
      </c>
      <c r="B23" s="1">
        <v>5</v>
      </c>
      <c r="C23" s="20"/>
    </row>
    <row r="24" spans="1:3" ht="12.75">
      <c r="A24" s="1">
        <v>2</v>
      </c>
      <c r="B24" s="1">
        <v>5</v>
      </c>
      <c r="C24" s="20"/>
    </row>
    <row r="25" spans="1:3" ht="12.75">
      <c r="A25" s="1">
        <v>8</v>
      </c>
      <c r="B25" s="1">
        <v>5</v>
      </c>
      <c r="C25" s="20"/>
    </row>
    <row r="26" spans="1:3" ht="12.75">
      <c r="A26" s="1">
        <v>13</v>
      </c>
      <c r="B26" s="1">
        <v>5</v>
      </c>
      <c r="C26" s="20"/>
    </row>
    <row r="27" spans="1:3" ht="12.75">
      <c r="A27" s="1">
        <v>9</v>
      </c>
      <c r="B27" s="1">
        <v>5</v>
      </c>
      <c r="C27" s="20"/>
    </row>
    <row r="28" spans="1:3" ht="12.75">
      <c r="A28" s="1">
        <v>12</v>
      </c>
      <c r="B28" s="1">
        <v>5</v>
      </c>
      <c r="C28" s="20"/>
    </row>
    <row r="29" spans="1:3" ht="12.75">
      <c r="A29" s="1">
        <v>13</v>
      </c>
      <c r="B29" s="1">
        <v>5</v>
      </c>
      <c r="C29" s="20"/>
    </row>
    <row r="30" spans="1:3" ht="12.75">
      <c r="A30" s="1">
        <v>7</v>
      </c>
      <c r="B30" s="1">
        <v>5</v>
      </c>
      <c r="C30" s="20"/>
    </row>
    <row r="31" spans="1:3" ht="12.75">
      <c r="A31" s="1">
        <v>9</v>
      </c>
      <c r="B31" s="1">
        <v>5</v>
      </c>
      <c r="C31" s="20"/>
    </row>
    <row r="32" spans="1:3" ht="12.75">
      <c r="A32" s="1">
        <v>7</v>
      </c>
      <c r="B32" s="1">
        <v>5</v>
      </c>
      <c r="C32" s="20"/>
    </row>
    <row r="33" spans="1:3" ht="12.75">
      <c r="A33" s="1">
        <v>4</v>
      </c>
      <c r="B33" s="1">
        <v>4</v>
      </c>
      <c r="C33" s="20"/>
    </row>
    <row r="34" spans="1:3" ht="12.75">
      <c r="A34" s="1">
        <v>5</v>
      </c>
      <c r="B34" s="1">
        <v>4</v>
      </c>
      <c r="C34" s="20"/>
    </row>
    <row r="35" spans="1:3" ht="12.75">
      <c r="A35" s="1">
        <v>3</v>
      </c>
      <c r="B35" s="1">
        <v>4</v>
      </c>
      <c r="C35" s="20"/>
    </row>
    <row r="36" spans="1:3" ht="12.75">
      <c r="A36" s="1">
        <v>8</v>
      </c>
      <c r="B36" s="1">
        <v>5</v>
      </c>
      <c r="C36" s="20"/>
    </row>
    <row r="37" spans="1:3" ht="12.75">
      <c r="A37" s="1">
        <v>1</v>
      </c>
      <c r="B37" s="1">
        <v>3</v>
      </c>
      <c r="C37" s="20"/>
    </row>
    <row r="38" spans="1:3" ht="12.75">
      <c r="A38" s="1">
        <v>1</v>
      </c>
      <c r="B38" s="1">
        <v>3</v>
      </c>
      <c r="C38" s="20"/>
    </row>
    <row r="39" spans="1:3" ht="12.75">
      <c r="A39" s="1">
        <v>11</v>
      </c>
      <c r="B39" s="1">
        <v>3</v>
      </c>
      <c r="C39" s="20"/>
    </row>
    <row r="40" spans="1:3" ht="12.75">
      <c r="A40" s="1">
        <v>6</v>
      </c>
      <c r="B40" s="1">
        <v>4</v>
      </c>
      <c r="C40" s="20"/>
    </row>
    <row r="41" spans="1:3" ht="12.75">
      <c r="A41" s="1">
        <v>6</v>
      </c>
      <c r="B41" s="1">
        <v>2</v>
      </c>
      <c r="C41" s="20"/>
    </row>
    <row r="42" spans="1:3" ht="12.75">
      <c r="A42" s="1">
        <v>5</v>
      </c>
      <c r="B42" s="1">
        <v>2</v>
      </c>
      <c r="C42" s="20"/>
    </row>
    <row r="43" spans="1:3" ht="12.75">
      <c r="A43" s="1">
        <v>9</v>
      </c>
      <c r="B43" s="1">
        <v>2</v>
      </c>
      <c r="C43" s="20"/>
    </row>
    <row r="44" spans="1:3" ht="12.75">
      <c r="A44" s="1">
        <v>11</v>
      </c>
      <c r="B44" s="1">
        <v>3</v>
      </c>
      <c r="C44" s="20"/>
    </row>
    <row r="45" spans="1:3" ht="12.75">
      <c r="A45" s="1">
        <v>8</v>
      </c>
      <c r="B45" s="1">
        <v>2</v>
      </c>
      <c r="C45" s="20"/>
    </row>
    <row r="46" spans="1:3" ht="12.75">
      <c r="A46" s="1">
        <v>4</v>
      </c>
      <c r="B46" s="1">
        <v>2</v>
      </c>
      <c r="C46" s="20"/>
    </row>
    <row r="47" spans="1:3" ht="12.75">
      <c r="A47" s="1">
        <v>7</v>
      </c>
      <c r="B47" s="1">
        <v>2</v>
      </c>
      <c r="C47" s="20"/>
    </row>
    <row r="48" spans="1:3" ht="12.75">
      <c r="A48" s="1">
        <v>13</v>
      </c>
      <c r="B48" s="1">
        <v>2</v>
      </c>
      <c r="C48" s="20"/>
    </row>
    <row r="49" spans="1:3" ht="12.75">
      <c r="A49" s="1">
        <v>3</v>
      </c>
      <c r="B49" s="1">
        <v>2</v>
      </c>
      <c r="C49" s="20"/>
    </row>
    <row r="50" spans="1:3" ht="12.75">
      <c r="A50" s="1">
        <v>2</v>
      </c>
      <c r="B50" s="1">
        <v>2</v>
      </c>
      <c r="C50" s="20"/>
    </row>
    <row r="51" spans="1:3" ht="12.75">
      <c r="A51" s="1">
        <v>10</v>
      </c>
      <c r="B51" s="1">
        <v>2</v>
      </c>
      <c r="C51" s="20"/>
    </row>
    <row r="52" spans="1:3" ht="12.75">
      <c r="A52" s="1">
        <v>12</v>
      </c>
      <c r="B52" s="1">
        <v>2</v>
      </c>
      <c r="C52" s="20"/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defaultGridColor="0" colorId="9" workbookViewId="0" topLeftCell="A1">
      <selection activeCell="I1" sqref="I1"/>
    </sheetView>
  </sheetViews>
  <sheetFormatPr defaultColWidth="9.140625" defaultRowHeight="12.75"/>
  <cols>
    <col min="1" max="4" width="11.28125" style="1" customWidth="1"/>
    <col min="5" max="6" width="2.57421875" style="1" customWidth="1"/>
    <col min="7" max="7" width="4.28125" style="1" customWidth="1"/>
    <col min="8" max="256" width="11.28125" style="1" customWidth="1"/>
  </cols>
  <sheetData>
    <row r="1" spans="1:10" s="1" customFormat="1" ht="12.75">
      <c r="A1" s="1">
        <v>2</v>
      </c>
      <c r="B1" s="20">
        <v>6</v>
      </c>
      <c r="C1" s="1">
        <v>5</v>
      </c>
      <c r="D1" s="1"/>
      <c r="E1" s="1">
        <v>2</v>
      </c>
      <c r="F1" s="1">
        <v>6</v>
      </c>
      <c r="G1" s="1">
        <v>1</v>
      </c>
      <c r="H1" s="1"/>
      <c r="I1" s="1">
        <v>7</v>
      </c>
      <c r="J1" s="1">
        <v>4</v>
      </c>
    </row>
    <row r="2" spans="1:10" s="1" customFormat="1" ht="12.75">
      <c r="A2" s="1">
        <v>3</v>
      </c>
      <c r="B2" s="20">
        <v>5</v>
      </c>
      <c r="C2" s="1">
        <v>2</v>
      </c>
      <c r="D2" s="1"/>
      <c r="E2" s="1">
        <v>3</v>
      </c>
      <c r="F2" s="1">
        <v>5</v>
      </c>
      <c r="G2" s="1">
        <v>1</v>
      </c>
      <c r="H2" s="1"/>
      <c r="I2" s="1">
        <v>1</v>
      </c>
      <c r="J2" s="1">
        <v>6</v>
      </c>
    </row>
    <row r="3" spans="1:10" s="1" customFormat="1" ht="12.75">
      <c r="A3" s="1">
        <v>5</v>
      </c>
      <c r="B3" s="20">
        <v>6</v>
      </c>
      <c r="C3" s="1">
        <v>2</v>
      </c>
      <c r="D3" s="1"/>
      <c r="E3" s="1">
        <v>5</v>
      </c>
      <c r="F3" s="1">
        <v>6</v>
      </c>
      <c r="G3" s="1">
        <v>1</v>
      </c>
      <c r="H3" s="1"/>
      <c r="I3" s="1">
        <v>6</v>
      </c>
      <c r="J3" s="1">
        <v>6</v>
      </c>
    </row>
    <row r="4" spans="1:10" s="1" customFormat="1" ht="12.75">
      <c r="A4" s="1">
        <v>7</v>
      </c>
      <c r="B4" s="20">
        <v>4</v>
      </c>
      <c r="C4" s="1">
        <v>6</v>
      </c>
      <c r="D4" s="1"/>
      <c r="E4" s="1">
        <v>7</v>
      </c>
      <c r="F4" s="1">
        <v>4</v>
      </c>
      <c r="G4" s="1">
        <v>1</v>
      </c>
      <c r="H4" s="1"/>
      <c r="I4" s="1">
        <v>3</v>
      </c>
      <c r="J4" s="1">
        <v>5</v>
      </c>
    </row>
    <row r="5" spans="1:10" s="1" customFormat="1" ht="12.75">
      <c r="A5" s="1">
        <v>1</v>
      </c>
      <c r="B5" s="20">
        <v>6</v>
      </c>
      <c r="C5" s="1">
        <v>4</v>
      </c>
      <c r="D5" s="1"/>
      <c r="E5" s="1">
        <v>1</v>
      </c>
      <c r="F5" s="1">
        <v>6</v>
      </c>
      <c r="G5" s="1">
        <v>2</v>
      </c>
      <c r="H5" s="1"/>
      <c r="I5" s="1">
        <v>4</v>
      </c>
      <c r="J5" s="1">
        <v>3</v>
      </c>
    </row>
    <row r="6" spans="1:10" s="1" customFormat="1" ht="12.75">
      <c r="A6" s="1">
        <v>4</v>
      </c>
      <c r="B6" s="20">
        <v>8</v>
      </c>
      <c r="C6" s="1">
        <v>4</v>
      </c>
      <c r="D6" s="1"/>
      <c r="E6" s="1">
        <v>4</v>
      </c>
      <c r="F6" s="1">
        <v>8</v>
      </c>
      <c r="G6" s="1">
        <v>2</v>
      </c>
      <c r="H6" s="1"/>
      <c r="I6" s="1">
        <v>5</v>
      </c>
      <c r="J6" s="1">
        <v>2</v>
      </c>
    </row>
    <row r="7" spans="1:10" s="1" customFormat="1" ht="12.75">
      <c r="A7" s="1">
        <v>5</v>
      </c>
      <c r="B7" s="20">
        <v>8</v>
      </c>
      <c r="C7" s="1">
        <v>1</v>
      </c>
      <c r="D7" s="1"/>
      <c r="E7" s="1">
        <v>5</v>
      </c>
      <c r="F7" s="1">
        <v>8</v>
      </c>
      <c r="G7" s="1">
        <v>2</v>
      </c>
      <c r="H7" s="1"/>
      <c r="I7" s="1">
        <v>2</v>
      </c>
      <c r="J7" s="1">
        <v>4</v>
      </c>
    </row>
    <row r="8" spans="1:10" s="1" customFormat="1" ht="12.75">
      <c r="A8" s="1">
        <v>2</v>
      </c>
      <c r="B8" s="20">
        <v>8</v>
      </c>
      <c r="C8" s="1">
        <v>1</v>
      </c>
      <c r="D8" s="1"/>
      <c r="E8" s="1">
        <v>2</v>
      </c>
      <c r="F8" s="1">
        <v>8</v>
      </c>
      <c r="G8" s="1">
        <v>2</v>
      </c>
      <c r="H8" s="1"/>
      <c r="I8" s="1">
        <v>6</v>
      </c>
      <c r="J8" s="1">
        <v>8</v>
      </c>
    </row>
    <row r="9" spans="1:10" s="1" customFormat="1" ht="12.75">
      <c r="A9" s="1">
        <v>7</v>
      </c>
      <c r="B9" s="20">
        <v>6</v>
      </c>
      <c r="C9" s="1">
        <v>5</v>
      </c>
      <c r="D9" s="1"/>
      <c r="E9" s="1">
        <v>7</v>
      </c>
      <c r="F9" s="1">
        <v>6</v>
      </c>
      <c r="G9" s="1">
        <v>3</v>
      </c>
      <c r="H9" s="1"/>
      <c r="I9" s="1">
        <v>4</v>
      </c>
      <c r="J9" s="1">
        <v>8</v>
      </c>
    </row>
    <row r="10" spans="1:10" s="1" customFormat="1" ht="12.75">
      <c r="A10" s="1">
        <v>6</v>
      </c>
      <c r="B10" s="20">
        <v>6</v>
      </c>
      <c r="C10" s="1">
        <v>5</v>
      </c>
      <c r="D10" s="1"/>
      <c r="E10" s="1">
        <v>6</v>
      </c>
      <c r="F10" s="1">
        <v>6</v>
      </c>
      <c r="G10" s="1">
        <v>3</v>
      </c>
      <c r="H10" s="1"/>
      <c r="I10" s="1">
        <v>5</v>
      </c>
      <c r="J10" s="1">
        <v>4</v>
      </c>
    </row>
    <row r="11" spans="1:10" s="1" customFormat="1" ht="12.75">
      <c r="A11" s="1">
        <v>4</v>
      </c>
      <c r="B11" s="20">
        <v>6</v>
      </c>
      <c r="C11" s="1">
        <v>2</v>
      </c>
      <c r="D11" s="1"/>
      <c r="E11" s="1">
        <v>4</v>
      </c>
      <c r="F11" s="1">
        <v>6</v>
      </c>
      <c r="G11" s="1">
        <v>3</v>
      </c>
      <c r="H11" s="1"/>
      <c r="I11" s="1">
        <v>4</v>
      </c>
      <c r="J11" s="1">
        <v>6</v>
      </c>
    </row>
    <row r="12" spans="1:10" s="1" customFormat="1" ht="12.75">
      <c r="A12" s="1">
        <v>3</v>
      </c>
      <c r="B12" s="20">
        <v>5</v>
      </c>
      <c r="C12" s="1">
        <v>5</v>
      </c>
      <c r="D12" s="1"/>
      <c r="E12" s="1">
        <v>3</v>
      </c>
      <c r="F12" s="1">
        <v>5</v>
      </c>
      <c r="G12" s="1">
        <v>3</v>
      </c>
      <c r="H12" s="1"/>
      <c r="I12" s="1">
        <v>4</v>
      </c>
      <c r="J12" s="1">
        <v>3</v>
      </c>
    </row>
    <row r="13" spans="1:10" s="1" customFormat="1" ht="12.75">
      <c r="A13" s="1">
        <v>7</v>
      </c>
      <c r="B13" s="20">
        <v>2</v>
      </c>
      <c r="C13" s="1">
        <v>7</v>
      </c>
      <c r="D13" s="1"/>
      <c r="E13" s="1">
        <v>7</v>
      </c>
      <c r="F13" s="1">
        <v>2</v>
      </c>
      <c r="G13" s="1">
        <v>4</v>
      </c>
      <c r="H13" s="1"/>
      <c r="I13" s="1">
        <v>2</v>
      </c>
      <c r="J13" s="1">
        <v>6</v>
      </c>
    </row>
    <row r="14" spans="1:10" s="1" customFormat="1" ht="12.75">
      <c r="A14" s="1">
        <v>4</v>
      </c>
      <c r="B14" s="20">
        <v>3</v>
      </c>
      <c r="C14" s="1">
        <v>7</v>
      </c>
      <c r="D14" s="1"/>
      <c r="E14" s="1">
        <v>4</v>
      </c>
      <c r="F14" s="1">
        <v>3</v>
      </c>
      <c r="G14" s="1">
        <v>4</v>
      </c>
      <c r="H14" s="1"/>
      <c r="I14" s="1">
        <v>7</v>
      </c>
      <c r="J14" s="1">
        <v>6</v>
      </c>
    </row>
    <row r="15" spans="1:10" s="1" customFormat="1" ht="12.75">
      <c r="A15" s="1">
        <v>2</v>
      </c>
      <c r="B15" s="20">
        <v>0</v>
      </c>
      <c r="C15" s="1">
        <v>3</v>
      </c>
      <c r="D15" s="1"/>
      <c r="E15" s="1">
        <v>2</v>
      </c>
      <c r="F15" s="1">
        <v>0</v>
      </c>
      <c r="G15" s="1">
        <v>4</v>
      </c>
      <c r="H15" s="1"/>
      <c r="I15" s="1">
        <v>3</v>
      </c>
      <c r="J15" s="1">
        <v>5</v>
      </c>
    </row>
    <row r="16" spans="1:10" s="1" customFormat="1" ht="12.75">
      <c r="A16" s="1">
        <v>1</v>
      </c>
      <c r="B16" s="20">
        <v>2</v>
      </c>
      <c r="C16" s="1">
        <v>3</v>
      </c>
      <c r="D16" s="1"/>
      <c r="E16" s="1">
        <v>1</v>
      </c>
      <c r="F16" s="1">
        <v>2</v>
      </c>
      <c r="G16" s="1">
        <v>4</v>
      </c>
      <c r="H16" s="1"/>
      <c r="I16" s="1">
        <v>3</v>
      </c>
      <c r="J16" s="1">
        <v>8</v>
      </c>
    </row>
    <row r="17" spans="1:10" s="1" customFormat="1" ht="12.75">
      <c r="A17" s="1">
        <v>4</v>
      </c>
      <c r="B17" s="20">
        <v>3</v>
      </c>
      <c r="C17" s="1">
        <v>3</v>
      </c>
      <c r="D17" s="1"/>
      <c r="E17" s="1">
        <v>4</v>
      </c>
      <c r="F17" s="1">
        <v>3</v>
      </c>
      <c r="G17" s="1">
        <v>5</v>
      </c>
      <c r="H17" s="1"/>
      <c r="I17" s="1">
        <v>1</v>
      </c>
      <c r="J17" s="1">
        <v>8</v>
      </c>
    </row>
    <row r="18" spans="1:10" s="1" customFormat="1" ht="12.75">
      <c r="A18" s="1">
        <v>6</v>
      </c>
      <c r="B18" s="20">
        <v>2</v>
      </c>
      <c r="C18" s="1">
        <v>7</v>
      </c>
      <c r="D18" s="1"/>
      <c r="E18" s="1">
        <v>6</v>
      </c>
      <c r="F18" s="1">
        <v>2</v>
      </c>
      <c r="G18" s="1">
        <v>5</v>
      </c>
      <c r="H18" s="1"/>
      <c r="I18" s="1">
        <v>6</v>
      </c>
      <c r="J18" s="1">
        <v>4</v>
      </c>
    </row>
    <row r="19" spans="1:10" s="1" customFormat="1" ht="12.75">
      <c r="A19" s="1">
        <v>3</v>
      </c>
      <c r="B19" s="20">
        <v>2</v>
      </c>
      <c r="C19" s="1">
        <v>7</v>
      </c>
      <c r="D19" s="1"/>
      <c r="E19" s="1">
        <v>3</v>
      </c>
      <c r="F19" s="1">
        <v>2</v>
      </c>
      <c r="G19" s="1">
        <v>5</v>
      </c>
      <c r="H19" s="1"/>
      <c r="I19" s="1">
        <v>5</v>
      </c>
      <c r="J19" s="1">
        <v>6</v>
      </c>
    </row>
    <row r="20" spans="1:10" s="1" customFormat="1" ht="12.75">
      <c r="A20" s="1">
        <v>5</v>
      </c>
      <c r="B20" s="20">
        <v>2</v>
      </c>
      <c r="C20" s="1">
        <v>3</v>
      </c>
      <c r="D20" s="1"/>
      <c r="E20" s="1">
        <v>5</v>
      </c>
      <c r="F20" s="1">
        <v>2</v>
      </c>
      <c r="G20" s="1">
        <v>5</v>
      </c>
      <c r="H20" s="1"/>
      <c r="I20" s="1">
        <v>7</v>
      </c>
      <c r="J20" s="1">
        <v>2</v>
      </c>
    </row>
    <row r="21" spans="1:10" s="1" customFormat="1" ht="12.75">
      <c r="A21" s="1">
        <v>6</v>
      </c>
      <c r="B21" s="20">
        <v>4</v>
      </c>
      <c r="C21" s="1">
        <v>6</v>
      </c>
      <c r="D21" s="1"/>
      <c r="E21" s="1">
        <v>6</v>
      </c>
      <c r="F21" s="1">
        <v>4</v>
      </c>
      <c r="G21" s="1">
        <v>6</v>
      </c>
      <c r="H21" s="1"/>
      <c r="I21" s="1">
        <v>5</v>
      </c>
      <c r="J21" s="1">
        <v>8</v>
      </c>
    </row>
    <row r="22" spans="1:10" s="1" customFormat="1" ht="12.75">
      <c r="A22" s="1">
        <v>5</v>
      </c>
      <c r="B22" s="20">
        <v>4</v>
      </c>
      <c r="C22" s="1">
        <v>6</v>
      </c>
      <c r="D22" s="1"/>
      <c r="E22" s="1">
        <v>5</v>
      </c>
      <c r="F22" s="1">
        <v>4</v>
      </c>
      <c r="G22" s="1">
        <v>6</v>
      </c>
      <c r="H22" s="1"/>
      <c r="I22" s="1">
        <v>2</v>
      </c>
      <c r="J22" s="1">
        <v>0</v>
      </c>
    </row>
    <row r="23" spans="1:10" s="1" customFormat="1" ht="12.75">
      <c r="A23" s="1">
        <v>1</v>
      </c>
      <c r="B23" s="20">
        <v>4</v>
      </c>
      <c r="C23" s="1">
        <v>2</v>
      </c>
      <c r="D23" s="1"/>
      <c r="E23" s="1">
        <v>1</v>
      </c>
      <c r="F23" s="1">
        <v>4</v>
      </c>
      <c r="G23" s="1">
        <v>6</v>
      </c>
      <c r="H23" s="1"/>
      <c r="I23" s="1">
        <v>7</v>
      </c>
      <c r="J23" s="1">
        <v>8</v>
      </c>
    </row>
    <row r="24" spans="1:10" s="1" customFormat="1" ht="12.75">
      <c r="A24" s="1">
        <v>2</v>
      </c>
      <c r="B24" s="20">
        <v>4</v>
      </c>
      <c r="C24" s="1">
        <v>6</v>
      </c>
      <c r="D24" s="1"/>
      <c r="E24" s="1">
        <v>2</v>
      </c>
      <c r="F24" s="1">
        <v>4</v>
      </c>
      <c r="G24" s="1">
        <v>6</v>
      </c>
      <c r="H24" s="1"/>
      <c r="I24" s="1">
        <v>1</v>
      </c>
      <c r="J24" s="1">
        <v>4</v>
      </c>
    </row>
    <row r="25" spans="1:10" s="1" customFormat="1" ht="12.75">
      <c r="A25" s="1">
        <v>6</v>
      </c>
      <c r="B25" s="20">
        <v>8</v>
      </c>
      <c r="C25" s="1">
        <v>4</v>
      </c>
      <c r="D25" s="1"/>
      <c r="E25" s="1">
        <v>6</v>
      </c>
      <c r="F25" s="1">
        <v>8</v>
      </c>
      <c r="G25" s="1">
        <v>7</v>
      </c>
      <c r="H25" s="1"/>
      <c r="I25" s="1">
        <v>3</v>
      </c>
      <c r="J25" s="1">
        <v>2</v>
      </c>
    </row>
    <row r="26" spans="1:10" s="1" customFormat="1" ht="12.75">
      <c r="A26" s="1">
        <v>1</v>
      </c>
      <c r="B26" s="20">
        <v>8</v>
      </c>
      <c r="C26" s="1">
        <v>1</v>
      </c>
      <c r="D26" s="1"/>
      <c r="E26" s="1">
        <v>1</v>
      </c>
      <c r="F26" s="1">
        <v>8</v>
      </c>
      <c r="G26" s="1">
        <v>7</v>
      </c>
      <c r="H26" s="1"/>
      <c r="I26" s="1">
        <v>6</v>
      </c>
      <c r="J26" s="1">
        <v>2</v>
      </c>
    </row>
    <row r="27" spans="1:10" s="1" customFormat="1" ht="12.75">
      <c r="A27" s="1">
        <v>3</v>
      </c>
      <c r="B27" s="20">
        <v>8</v>
      </c>
      <c r="C27" s="1">
        <v>1</v>
      </c>
      <c r="D27" s="1"/>
      <c r="E27" s="1">
        <v>3</v>
      </c>
      <c r="F27" s="1">
        <v>8</v>
      </c>
      <c r="G27" s="1">
        <v>7</v>
      </c>
      <c r="H27" s="1"/>
      <c r="I27" s="1">
        <v>2</v>
      </c>
      <c r="J27" s="1">
        <v>8</v>
      </c>
    </row>
    <row r="28" spans="1:10" s="1" customFormat="1" ht="12.75">
      <c r="A28" s="1">
        <v>7</v>
      </c>
      <c r="B28" s="20">
        <v>8</v>
      </c>
      <c r="C28" s="1">
        <v>4</v>
      </c>
      <c r="D28" s="1"/>
      <c r="E28" s="1">
        <v>7</v>
      </c>
      <c r="F28" s="1">
        <v>8</v>
      </c>
      <c r="G28" s="1">
        <v>7</v>
      </c>
      <c r="H28" s="1"/>
      <c r="I28" s="1">
        <v>1</v>
      </c>
      <c r="J28" s="1">
        <v>2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defaultGridColor="0" colorId="9" workbookViewId="0" topLeftCell="A1">
      <selection activeCell="E5" sqref="E5"/>
    </sheetView>
  </sheetViews>
  <sheetFormatPr defaultColWidth="9.140625" defaultRowHeight="12.75"/>
  <cols>
    <col min="1" max="1" width="6.421875" style="1" customWidth="1"/>
    <col min="2" max="2" width="16.8515625" style="1" customWidth="1"/>
    <col min="3" max="3" width="6.421875" style="1" customWidth="1"/>
    <col min="4" max="4" width="10.8515625" style="1" customWidth="1"/>
    <col min="5" max="256" width="6.421875" style="1" customWidth="1"/>
  </cols>
  <sheetData>
    <row r="1" spans="1:5" s="1" customFormat="1" ht="12.75">
      <c r="A1" s="1">
        <v>5</v>
      </c>
      <c r="B1" s="1" t="s">
        <v>76</v>
      </c>
      <c r="C1" s="1">
        <v>4</v>
      </c>
      <c r="D1" s="20">
        <v>1</v>
      </c>
      <c r="E1" s="1">
        <v>1</v>
      </c>
    </row>
    <row r="2" spans="1:5" s="1" customFormat="1" ht="12.75">
      <c r="A2" s="1">
        <v>24</v>
      </c>
      <c r="B2" s="1" t="s">
        <v>77</v>
      </c>
      <c r="C2" s="1">
        <v>1</v>
      </c>
      <c r="D2" s="20">
        <v>1</v>
      </c>
      <c r="E2" s="1">
        <v>1</v>
      </c>
    </row>
    <row r="3" spans="1:5" s="1" customFormat="1" ht="12.75">
      <c r="A3" s="1">
        <v>22</v>
      </c>
      <c r="B3" s="1" t="s">
        <v>78</v>
      </c>
      <c r="C3" s="1">
        <v>2</v>
      </c>
      <c r="D3" s="20">
        <v>0</v>
      </c>
      <c r="E3" s="1">
        <v>1</v>
      </c>
    </row>
    <row r="4" spans="1:5" s="1" customFormat="1" ht="12.75">
      <c r="A4" s="1">
        <v>1</v>
      </c>
      <c r="B4" s="1" t="s">
        <v>79</v>
      </c>
      <c r="C4" s="1">
        <v>7</v>
      </c>
      <c r="D4" s="20">
        <v>1</v>
      </c>
      <c r="E4" s="1">
        <v>1</v>
      </c>
    </row>
    <row r="5" spans="1:5" s="1" customFormat="1" ht="12.75">
      <c r="A5" s="1">
        <v>2</v>
      </c>
      <c r="B5" s="1" t="s">
        <v>80</v>
      </c>
      <c r="C5" s="1">
        <v>1</v>
      </c>
      <c r="D5" s="20">
        <v>1</v>
      </c>
      <c r="E5" s="1">
        <v>2</v>
      </c>
    </row>
    <row r="6" spans="1:5" s="1" customFormat="1" ht="12.75">
      <c r="A6" s="1">
        <v>13</v>
      </c>
      <c r="B6" s="1" t="s">
        <v>81</v>
      </c>
      <c r="C6" s="1">
        <v>2</v>
      </c>
      <c r="D6" s="20">
        <v>3</v>
      </c>
      <c r="E6" s="1">
        <v>2</v>
      </c>
    </row>
    <row r="7" spans="1:5" s="1" customFormat="1" ht="12.75">
      <c r="A7" s="1">
        <v>27</v>
      </c>
      <c r="B7" s="1" t="s">
        <v>82</v>
      </c>
      <c r="C7" s="1">
        <v>2</v>
      </c>
      <c r="D7" s="20">
        <v>4</v>
      </c>
      <c r="E7" s="1">
        <v>2</v>
      </c>
    </row>
    <row r="8" spans="1:5" s="1" customFormat="1" ht="12.75">
      <c r="A8" s="1">
        <v>26</v>
      </c>
      <c r="B8" s="1" t="s">
        <v>83</v>
      </c>
      <c r="C8" s="1">
        <v>6</v>
      </c>
      <c r="D8" s="20">
        <v>1</v>
      </c>
      <c r="E8" s="1">
        <v>2</v>
      </c>
    </row>
    <row r="9" spans="1:5" s="1" customFormat="1" ht="12.75">
      <c r="A9" s="1">
        <v>12</v>
      </c>
      <c r="B9" s="1" t="s">
        <v>84</v>
      </c>
      <c r="C9" s="1">
        <v>4</v>
      </c>
      <c r="D9" s="20">
        <v>1</v>
      </c>
      <c r="E9" s="1">
        <v>3</v>
      </c>
    </row>
    <row r="10" spans="1:5" s="1" customFormat="1" ht="12.75">
      <c r="A10" s="1">
        <v>16</v>
      </c>
      <c r="B10" s="1" t="s">
        <v>85</v>
      </c>
      <c r="C10" s="1">
        <v>3</v>
      </c>
      <c r="D10" s="20">
        <v>1</v>
      </c>
      <c r="E10" s="1">
        <v>3</v>
      </c>
    </row>
    <row r="11" spans="1:5" s="1" customFormat="1" ht="12.75">
      <c r="A11" s="1">
        <v>28</v>
      </c>
      <c r="B11" s="1" t="s">
        <v>86</v>
      </c>
      <c r="C11" s="1">
        <v>1</v>
      </c>
      <c r="D11" s="20">
        <v>1</v>
      </c>
      <c r="E11" s="1">
        <v>3</v>
      </c>
    </row>
    <row r="12" spans="1:5" s="1" customFormat="1" ht="12.75">
      <c r="A12" s="1">
        <v>3</v>
      </c>
      <c r="B12" s="1" t="s">
        <v>87</v>
      </c>
      <c r="C12" s="1">
        <v>6</v>
      </c>
      <c r="D12" s="20">
        <v>1</v>
      </c>
      <c r="E12" s="1">
        <v>3</v>
      </c>
    </row>
    <row r="13" spans="1:5" s="1" customFormat="1" ht="12.75">
      <c r="A13" s="1">
        <v>23</v>
      </c>
      <c r="B13" s="1" t="s">
        <v>88</v>
      </c>
      <c r="C13" s="1">
        <v>7</v>
      </c>
      <c r="D13" s="20">
        <v>1</v>
      </c>
      <c r="E13" s="1">
        <v>4</v>
      </c>
    </row>
    <row r="14" spans="1:5" s="1" customFormat="1" ht="12.75">
      <c r="A14" s="1">
        <v>19</v>
      </c>
      <c r="B14" s="1" t="s">
        <v>89</v>
      </c>
      <c r="C14" s="1">
        <v>5</v>
      </c>
      <c r="D14" s="20">
        <v>1</v>
      </c>
      <c r="E14" s="1">
        <v>4</v>
      </c>
    </row>
    <row r="15" spans="1:5" s="1" customFormat="1" ht="12.75">
      <c r="A15" s="1">
        <v>7</v>
      </c>
      <c r="B15" s="1" t="s">
        <v>90</v>
      </c>
      <c r="C15" s="1">
        <v>2</v>
      </c>
      <c r="D15" s="20">
        <v>2</v>
      </c>
      <c r="E15" s="1">
        <v>4</v>
      </c>
    </row>
    <row r="16" spans="1:5" s="1" customFormat="1" ht="12.75">
      <c r="A16" s="1">
        <v>4</v>
      </c>
      <c r="B16" s="1" t="s">
        <v>91</v>
      </c>
      <c r="C16" s="1">
        <v>3</v>
      </c>
      <c r="D16" s="20">
        <v>1</v>
      </c>
      <c r="E16" s="1">
        <v>4</v>
      </c>
    </row>
    <row r="17" spans="1:5" s="1" customFormat="1" ht="12.75">
      <c r="A17" s="1">
        <v>20</v>
      </c>
      <c r="B17" s="1" t="s">
        <v>92</v>
      </c>
      <c r="C17" s="1">
        <v>7</v>
      </c>
      <c r="D17" s="20">
        <v>1</v>
      </c>
      <c r="E17" s="1">
        <v>5</v>
      </c>
    </row>
    <row r="18" spans="1:5" s="1" customFormat="1" ht="12.75">
      <c r="A18" s="1">
        <v>25</v>
      </c>
      <c r="B18" s="1" t="s">
        <v>93</v>
      </c>
      <c r="C18" s="1">
        <v>3</v>
      </c>
      <c r="D18" s="20">
        <v>1</v>
      </c>
      <c r="E18" s="1">
        <v>5</v>
      </c>
    </row>
    <row r="19" spans="1:5" s="1" customFormat="1" ht="12.75">
      <c r="A19" s="1">
        <v>6</v>
      </c>
      <c r="B19" s="1" t="s">
        <v>94</v>
      </c>
      <c r="C19" s="1">
        <v>5</v>
      </c>
      <c r="D19" s="20">
        <v>1</v>
      </c>
      <c r="E19" s="1">
        <v>5</v>
      </c>
    </row>
    <row r="20" spans="1:5" s="1" customFormat="1" ht="12.75">
      <c r="A20" s="1">
        <v>17</v>
      </c>
      <c r="B20" s="1" t="s">
        <v>95</v>
      </c>
      <c r="C20" s="1">
        <v>1</v>
      </c>
      <c r="D20" s="20">
        <v>1</v>
      </c>
      <c r="E20" s="1">
        <v>5</v>
      </c>
    </row>
    <row r="21" spans="1:5" s="1" customFormat="1" ht="12.75">
      <c r="A21" s="1">
        <v>9</v>
      </c>
      <c r="B21" s="1" t="s">
        <v>96</v>
      </c>
      <c r="C21" s="1">
        <v>4</v>
      </c>
      <c r="D21" s="20">
        <v>1</v>
      </c>
      <c r="E21" s="1">
        <v>6</v>
      </c>
    </row>
    <row r="22" spans="1:5" s="1" customFormat="1" ht="12.75">
      <c r="A22" s="1">
        <v>15</v>
      </c>
      <c r="B22" s="1" t="s">
        <v>97</v>
      </c>
      <c r="C22" s="1">
        <v>3</v>
      </c>
      <c r="D22" s="20">
        <v>1</v>
      </c>
      <c r="E22" s="1">
        <v>6</v>
      </c>
    </row>
    <row r="23" spans="1:5" s="1" customFormat="1" ht="12.75">
      <c r="A23" s="1">
        <v>21</v>
      </c>
      <c r="B23" s="1" t="s">
        <v>98</v>
      </c>
      <c r="C23" s="1">
        <v>5</v>
      </c>
      <c r="D23" s="20">
        <v>1</v>
      </c>
      <c r="E23" s="1">
        <v>6</v>
      </c>
    </row>
    <row r="24" spans="1:5" s="1" customFormat="1" ht="12.75">
      <c r="A24" s="1">
        <v>8</v>
      </c>
      <c r="B24" s="1" t="s">
        <v>99</v>
      </c>
      <c r="C24" s="1">
        <v>6</v>
      </c>
      <c r="D24" s="20">
        <v>1</v>
      </c>
      <c r="E24" s="1">
        <v>6</v>
      </c>
    </row>
    <row r="25" spans="1:5" s="1" customFormat="1" ht="12.75">
      <c r="A25" s="1">
        <v>10</v>
      </c>
      <c r="B25" s="1" t="s">
        <v>100</v>
      </c>
      <c r="C25" s="1">
        <v>5</v>
      </c>
      <c r="D25" s="20">
        <v>1</v>
      </c>
      <c r="E25" s="1">
        <v>7</v>
      </c>
    </row>
    <row r="26" spans="1:5" s="1" customFormat="1" ht="12.75">
      <c r="A26" s="1">
        <v>11</v>
      </c>
      <c r="B26" s="1" t="s">
        <v>101</v>
      </c>
      <c r="C26" s="1">
        <v>4</v>
      </c>
      <c r="D26" s="20">
        <v>1</v>
      </c>
      <c r="E26" s="1">
        <v>7</v>
      </c>
    </row>
    <row r="27" spans="1:5" s="1" customFormat="1" ht="12.75">
      <c r="A27" s="1">
        <v>18</v>
      </c>
      <c r="B27" s="1" t="s">
        <v>102</v>
      </c>
      <c r="C27" s="1">
        <v>6</v>
      </c>
      <c r="D27" s="20">
        <v>1</v>
      </c>
      <c r="E27" s="1">
        <v>7</v>
      </c>
    </row>
    <row r="28" spans="1:5" s="1" customFormat="1" ht="12.75">
      <c r="A28" s="1">
        <v>14</v>
      </c>
      <c r="B28" s="1" t="s">
        <v>103</v>
      </c>
      <c r="C28" s="1">
        <v>7</v>
      </c>
      <c r="D28" s="20">
        <v>1</v>
      </c>
      <c r="E28" s="1">
        <v>7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defaultGridColor="0" colorId="9" workbookViewId="0" topLeftCell="A1">
      <selection activeCell="K1" sqref="K1"/>
    </sheetView>
  </sheetViews>
  <sheetFormatPr defaultColWidth="9.140625" defaultRowHeight="12.75"/>
  <cols>
    <col min="1" max="2" width="11.28125" style="1" customWidth="1"/>
    <col min="3" max="3" width="6.00390625" style="1" customWidth="1"/>
    <col min="4" max="4" width="3.57421875" style="1" customWidth="1"/>
    <col min="5" max="5" width="6.00390625" style="1" customWidth="1"/>
    <col min="6" max="13" width="10.00390625" style="1" customWidth="1"/>
    <col min="14" max="256" width="11.28125" style="1" customWidth="1"/>
  </cols>
  <sheetData>
    <row r="1" spans="1:24" s="1" customFormat="1" ht="12.75">
      <c r="A1" s="1" t="s">
        <v>104</v>
      </c>
      <c r="B1" s="1" t="s">
        <v>105</v>
      </c>
      <c r="C1" s="21">
        <v>38078</v>
      </c>
      <c r="D1" s="1" t="s">
        <v>106</v>
      </c>
      <c r="E1" s="1" t="s">
        <v>107</v>
      </c>
      <c r="F1" s="10" t="s">
        <v>108</v>
      </c>
      <c r="G1" s="22">
        <v>38079</v>
      </c>
      <c r="H1" s="10" t="s">
        <v>109</v>
      </c>
      <c r="I1" s="10" t="s">
        <v>110</v>
      </c>
      <c r="J1" s="10" t="s">
        <v>111</v>
      </c>
      <c r="K1" s="10" t="s">
        <v>112</v>
      </c>
      <c r="L1" s="22">
        <v>38080</v>
      </c>
      <c r="M1" s="10" t="s">
        <v>113</v>
      </c>
      <c r="N1" s="1" t="s">
        <v>114</v>
      </c>
      <c r="O1" s="1" t="s">
        <v>115</v>
      </c>
      <c r="P1" s="1"/>
      <c r="Q1" s="1" t="s">
        <v>116</v>
      </c>
      <c r="R1" s="21">
        <v>38081</v>
      </c>
      <c r="S1" s="1" t="s">
        <v>117</v>
      </c>
      <c r="T1" s="1" t="s">
        <v>118</v>
      </c>
      <c r="U1" s="1"/>
      <c r="V1" s="1" t="s">
        <v>119</v>
      </c>
      <c r="W1" s="1" t="s">
        <v>120</v>
      </c>
      <c r="X1" s="1" t="s">
        <v>121</v>
      </c>
    </row>
    <row r="2" spans="1:24" s="1" customFormat="1" ht="12.75">
      <c r="A2" s="1">
        <v>1</v>
      </c>
      <c r="B2" s="1" t="s">
        <v>122</v>
      </c>
      <c r="C2" s="10">
        <v>6</v>
      </c>
      <c r="D2" s="1">
        <v>4</v>
      </c>
      <c r="E2" s="1">
        <v>7</v>
      </c>
      <c r="F2" s="23">
        <v>0.23</v>
      </c>
      <c r="G2" s="23">
        <v>6</v>
      </c>
      <c r="H2" s="23">
        <v>8</v>
      </c>
      <c r="I2" s="23">
        <v>10</v>
      </c>
      <c r="J2" s="23">
        <v>12</v>
      </c>
      <c r="K2" s="23">
        <v>0.32</v>
      </c>
      <c r="L2" s="23">
        <v>2</v>
      </c>
      <c r="M2" s="23">
        <v>8</v>
      </c>
      <c r="N2" s="1">
        <v>10</v>
      </c>
      <c r="O2" s="1">
        <v>20</v>
      </c>
      <c r="P2" s="1">
        <v>27</v>
      </c>
      <c r="Q2" s="23">
        <v>0.37</v>
      </c>
      <c r="R2" s="1">
        <v>6</v>
      </c>
      <c r="S2" s="1">
        <v>8</v>
      </c>
      <c r="T2" s="1">
        <v>10</v>
      </c>
      <c r="U2" s="1">
        <v>33</v>
      </c>
      <c r="V2" s="23">
        <v>0.24</v>
      </c>
      <c r="W2" s="23">
        <v>0.29</v>
      </c>
      <c r="X2" s="1">
        <v>28</v>
      </c>
    </row>
    <row r="3" spans="1:24" s="1" customFormat="1" ht="12.75">
      <c r="A3" s="1">
        <v>2</v>
      </c>
      <c r="B3" s="1" t="s">
        <v>123</v>
      </c>
      <c r="C3" s="10">
        <v>3</v>
      </c>
      <c r="D3" s="1">
        <v>5</v>
      </c>
      <c r="E3" s="1">
        <v>9</v>
      </c>
      <c r="F3" s="23">
        <v>0.25</v>
      </c>
      <c r="G3" s="23">
        <v>2</v>
      </c>
      <c r="H3" s="23">
        <v>5</v>
      </c>
      <c r="I3" s="23">
        <v>6</v>
      </c>
      <c r="J3" s="23">
        <v>10</v>
      </c>
      <c r="K3" s="23">
        <v>0.22</v>
      </c>
      <c r="L3" s="23">
        <v>1</v>
      </c>
      <c r="M3" s="23">
        <v>8</v>
      </c>
      <c r="N3" s="1">
        <v>10</v>
      </c>
      <c r="O3" s="1">
        <v>18</v>
      </c>
      <c r="P3" s="1">
        <v>24</v>
      </c>
      <c r="Q3" s="23">
        <v>0.42</v>
      </c>
      <c r="R3" s="1">
        <v>7</v>
      </c>
      <c r="S3" s="1">
        <v>8</v>
      </c>
      <c r="T3" s="1">
        <v>10</v>
      </c>
      <c r="U3" s="1">
        <v>26</v>
      </c>
      <c r="V3" s="23">
        <v>0.31</v>
      </c>
      <c r="W3" s="23">
        <v>0.3</v>
      </c>
      <c r="X3" s="1">
        <v>26</v>
      </c>
    </row>
    <row r="4" spans="1:24" s="1" customFormat="1" ht="12.75">
      <c r="A4" s="1">
        <v>3</v>
      </c>
      <c r="B4" s="1" t="s">
        <v>124</v>
      </c>
      <c r="C4" s="10">
        <v>3</v>
      </c>
      <c r="D4" s="1">
        <v>8</v>
      </c>
      <c r="E4" s="1">
        <v>10</v>
      </c>
      <c r="F4" s="23">
        <v>0.28</v>
      </c>
      <c r="G4" s="23">
        <v>1</v>
      </c>
      <c r="H4" s="23">
        <v>4</v>
      </c>
      <c r="I4" s="23">
        <v>7</v>
      </c>
      <c r="J4" s="23">
        <v>12</v>
      </c>
      <c r="K4" s="23">
        <v>0.24</v>
      </c>
      <c r="L4" s="23">
        <v>3</v>
      </c>
      <c r="M4" s="23">
        <v>8</v>
      </c>
      <c r="N4" s="1">
        <v>10</v>
      </c>
      <c r="O4" s="1">
        <v>20</v>
      </c>
      <c r="P4" s="1">
        <v>31</v>
      </c>
      <c r="Q4" s="23">
        <v>0.32</v>
      </c>
      <c r="R4" s="1">
        <v>6</v>
      </c>
      <c r="S4" s="1">
        <v>6</v>
      </c>
      <c r="T4" s="1">
        <v>9</v>
      </c>
      <c r="U4" s="1">
        <v>33</v>
      </c>
      <c r="V4" s="23">
        <v>0.18</v>
      </c>
      <c r="W4" s="23">
        <v>0.256</v>
      </c>
      <c r="X4" s="1">
        <v>26</v>
      </c>
    </row>
    <row r="5" spans="1:24" s="1" customFormat="1" ht="12.75">
      <c r="A5" s="1">
        <v>4</v>
      </c>
      <c r="B5" s="1" t="s">
        <v>125</v>
      </c>
      <c r="C5" s="10">
        <v>2</v>
      </c>
      <c r="D5" s="1">
        <v>8</v>
      </c>
      <c r="E5" s="1">
        <v>10</v>
      </c>
      <c r="F5" s="23">
        <v>0.43</v>
      </c>
      <c r="G5" s="23">
        <v>1</v>
      </c>
      <c r="H5" s="23">
        <v>6</v>
      </c>
      <c r="I5" s="23">
        <v>5</v>
      </c>
      <c r="J5" s="23">
        <v>14</v>
      </c>
      <c r="K5" s="23">
        <v>0.17</v>
      </c>
      <c r="L5" s="23">
        <v>6</v>
      </c>
      <c r="M5" s="23">
        <v>8</v>
      </c>
      <c r="N5" s="1">
        <v>10</v>
      </c>
      <c r="O5" s="1">
        <v>22</v>
      </c>
      <c r="P5" s="1">
        <v>36</v>
      </c>
      <c r="Q5" s="23">
        <v>0.28</v>
      </c>
      <c r="R5" s="1">
        <v>6</v>
      </c>
      <c r="S5" s="1">
        <v>4</v>
      </c>
      <c r="T5" s="1">
        <v>8</v>
      </c>
      <c r="U5" s="1">
        <v>33</v>
      </c>
      <c r="V5" s="23">
        <v>0.12</v>
      </c>
      <c r="W5" s="23">
        <v>0.252</v>
      </c>
      <c r="X5" s="1">
        <v>26</v>
      </c>
    </row>
    <row r="6" spans="1:24" s="1" customFormat="1" ht="12.75">
      <c r="A6" s="1">
        <v>5</v>
      </c>
      <c r="B6" s="1" t="s">
        <v>126</v>
      </c>
      <c r="C6" s="10">
        <v>4</v>
      </c>
      <c r="D6" s="1">
        <v>8</v>
      </c>
      <c r="E6" s="1">
        <v>10</v>
      </c>
      <c r="F6" s="23">
        <v>0.34</v>
      </c>
      <c r="G6" s="23">
        <v>4</v>
      </c>
      <c r="H6" s="23">
        <v>2</v>
      </c>
      <c r="I6" s="23">
        <v>5</v>
      </c>
      <c r="J6" s="23">
        <v>10</v>
      </c>
      <c r="K6" s="23">
        <v>0.17</v>
      </c>
      <c r="L6" s="23">
        <v>5</v>
      </c>
      <c r="M6" s="23">
        <v>8</v>
      </c>
      <c r="N6" s="1">
        <v>10</v>
      </c>
      <c r="O6" s="1">
        <v>18</v>
      </c>
      <c r="P6" s="1">
        <v>28</v>
      </c>
      <c r="Q6" s="23">
        <v>0.36</v>
      </c>
      <c r="R6" s="1">
        <v>7</v>
      </c>
      <c r="S6" s="1">
        <v>6</v>
      </c>
      <c r="T6" s="1">
        <v>8</v>
      </c>
      <c r="U6" s="1">
        <v>26</v>
      </c>
      <c r="V6" s="23">
        <v>0.23</v>
      </c>
      <c r="W6" s="23">
        <v>0.28</v>
      </c>
      <c r="X6" s="1">
        <v>24</v>
      </c>
    </row>
    <row r="7" spans="1:24" s="1" customFormat="1" ht="12.75">
      <c r="A7" s="1">
        <v>6</v>
      </c>
      <c r="B7" s="1" t="s">
        <v>127</v>
      </c>
      <c r="C7" s="10">
        <v>1</v>
      </c>
      <c r="D7" s="1">
        <v>8</v>
      </c>
      <c r="E7" s="1">
        <v>10</v>
      </c>
      <c r="F7" s="23">
        <v>0.33</v>
      </c>
      <c r="G7" s="23">
        <v>1</v>
      </c>
      <c r="H7" s="23">
        <v>2</v>
      </c>
      <c r="I7" s="23">
        <v>4</v>
      </c>
      <c r="J7" s="23">
        <v>10</v>
      </c>
      <c r="K7" s="23">
        <v>0.14</v>
      </c>
      <c r="L7" s="23">
        <v>5</v>
      </c>
      <c r="M7" s="23">
        <v>6</v>
      </c>
      <c r="N7" s="1">
        <v>8</v>
      </c>
      <c r="O7" s="1">
        <v>16</v>
      </c>
      <c r="P7" s="1">
        <v>28</v>
      </c>
      <c r="Q7" s="23">
        <v>0.29</v>
      </c>
      <c r="R7" s="1">
        <v>2</v>
      </c>
      <c r="S7" s="1">
        <v>8</v>
      </c>
      <c r="T7" s="1">
        <v>10</v>
      </c>
      <c r="U7" s="1">
        <v>30</v>
      </c>
      <c r="V7" s="23">
        <v>0.27</v>
      </c>
      <c r="W7" s="23">
        <v>0.26</v>
      </c>
      <c r="X7" s="1">
        <v>24</v>
      </c>
    </row>
    <row r="8" spans="1:24" s="1" customFormat="1" ht="12.75">
      <c r="A8" s="1">
        <v>7</v>
      </c>
      <c r="B8" s="1" t="s">
        <v>128</v>
      </c>
      <c r="C8" s="10">
        <v>6</v>
      </c>
      <c r="D8" s="1">
        <v>8</v>
      </c>
      <c r="E8" s="1">
        <v>10</v>
      </c>
      <c r="F8" s="23">
        <v>0.33</v>
      </c>
      <c r="G8" s="23">
        <v>4</v>
      </c>
      <c r="H8" s="23">
        <v>8</v>
      </c>
      <c r="I8" s="23">
        <v>10</v>
      </c>
      <c r="J8" s="23">
        <v>16</v>
      </c>
      <c r="K8" s="23">
        <v>0.34</v>
      </c>
      <c r="L8" s="23">
        <v>6</v>
      </c>
      <c r="M8" s="23">
        <v>5</v>
      </c>
      <c r="N8" s="1">
        <v>9</v>
      </c>
      <c r="O8" s="1">
        <v>21</v>
      </c>
      <c r="P8" s="1">
        <v>36</v>
      </c>
      <c r="Q8" s="23">
        <v>0.25</v>
      </c>
      <c r="R8" s="1">
        <v>6</v>
      </c>
      <c r="S8" s="1">
        <v>2</v>
      </c>
      <c r="T8" s="1">
        <v>6</v>
      </c>
      <c r="U8" s="1">
        <v>33</v>
      </c>
      <c r="V8" s="23">
        <v>0.06</v>
      </c>
      <c r="W8" s="23">
        <v>0.25</v>
      </c>
      <c r="X8" s="1">
        <v>23</v>
      </c>
    </row>
    <row r="9" spans="1:24" s="1" customFormat="1" ht="12.75">
      <c r="A9" s="1">
        <v>8</v>
      </c>
      <c r="B9" s="1" t="s">
        <v>129</v>
      </c>
      <c r="C9" s="10">
        <v>2</v>
      </c>
      <c r="D9" s="1">
        <v>6</v>
      </c>
      <c r="E9" s="1">
        <v>9</v>
      </c>
      <c r="F9" s="23">
        <v>0.39</v>
      </c>
      <c r="G9" s="23">
        <v>5</v>
      </c>
      <c r="H9" s="23">
        <v>8</v>
      </c>
      <c r="I9" s="23">
        <v>10</v>
      </c>
      <c r="J9" s="23">
        <v>14</v>
      </c>
      <c r="K9" s="23">
        <v>0.33</v>
      </c>
      <c r="L9" s="23">
        <v>3</v>
      </c>
      <c r="M9" s="23">
        <v>5</v>
      </c>
      <c r="N9" s="1">
        <v>8</v>
      </c>
      <c r="O9" s="1">
        <v>19</v>
      </c>
      <c r="P9" s="1">
        <v>31</v>
      </c>
      <c r="Q9" s="23">
        <v>0.26</v>
      </c>
      <c r="R9" s="1">
        <v>7</v>
      </c>
      <c r="S9" s="1">
        <v>3</v>
      </c>
      <c r="T9" s="1">
        <v>4</v>
      </c>
      <c r="U9" s="1">
        <v>26</v>
      </c>
      <c r="V9" s="23">
        <v>0.12</v>
      </c>
      <c r="W9" s="23">
        <v>0.27</v>
      </c>
      <c r="X9" s="1">
        <v>22</v>
      </c>
    </row>
    <row r="10" spans="1:24" s="1" customFormat="1" ht="12.75">
      <c r="A10" s="1">
        <v>9</v>
      </c>
      <c r="B10" s="1" t="s">
        <v>130</v>
      </c>
      <c r="C10" s="10">
        <v>5</v>
      </c>
      <c r="D10" s="1">
        <v>8</v>
      </c>
      <c r="E10" s="1">
        <v>10</v>
      </c>
      <c r="F10" s="23">
        <v>0.33</v>
      </c>
      <c r="G10" s="23">
        <v>1</v>
      </c>
      <c r="H10" s="23">
        <v>8</v>
      </c>
      <c r="I10" s="23">
        <v>10</v>
      </c>
      <c r="J10" s="23">
        <v>16</v>
      </c>
      <c r="K10" s="23">
        <v>0.34</v>
      </c>
      <c r="L10" s="23">
        <v>6</v>
      </c>
      <c r="M10" s="23">
        <v>2</v>
      </c>
      <c r="N10" s="1">
        <v>8</v>
      </c>
      <c r="O10" s="1">
        <v>18</v>
      </c>
      <c r="P10" s="1">
        <v>36</v>
      </c>
      <c r="Q10" s="23">
        <v>0.22</v>
      </c>
      <c r="R10" s="1">
        <v>2</v>
      </c>
      <c r="S10" s="1">
        <v>4</v>
      </c>
      <c r="T10" s="1">
        <v>6</v>
      </c>
      <c r="U10" s="1">
        <v>30</v>
      </c>
      <c r="V10" s="23">
        <v>0.13</v>
      </c>
      <c r="W10" s="23">
        <v>0.26</v>
      </c>
      <c r="X10" s="1">
        <v>22</v>
      </c>
    </row>
    <row r="11" spans="1:24" s="1" customFormat="1" ht="12.75">
      <c r="A11" s="1">
        <v>10</v>
      </c>
      <c r="B11" s="1" t="s">
        <v>131</v>
      </c>
      <c r="C11" s="10">
        <v>1</v>
      </c>
      <c r="D11" s="1">
        <v>6</v>
      </c>
      <c r="E11" s="1">
        <v>9</v>
      </c>
      <c r="F11" s="23">
        <v>0.3</v>
      </c>
      <c r="G11" s="23">
        <v>4</v>
      </c>
      <c r="H11" s="23">
        <v>6</v>
      </c>
      <c r="I11" s="23">
        <v>8</v>
      </c>
      <c r="J11" s="23">
        <v>12</v>
      </c>
      <c r="K11" s="23">
        <v>0.28</v>
      </c>
      <c r="L11" s="23">
        <v>2</v>
      </c>
      <c r="M11" s="23">
        <v>2</v>
      </c>
      <c r="N11" s="1">
        <v>4</v>
      </c>
      <c r="O11" s="1">
        <v>14</v>
      </c>
      <c r="P11" s="1">
        <v>27</v>
      </c>
      <c r="Q11" s="23">
        <v>0.15</v>
      </c>
      <c r="R11" s="1">
        <v>1</v>
      </c>
      <c r="S11" s="1">
        <v>8</v>
      </c>
      <c r="T11" s="1">
        <v>10</v>
      </c>
      <c r="U11" s="1">
        <v>28</v>
      </c>
      <c r="V11" s="23">
        <v>0.29</v>
      </c>
      <c r="W11" s="23">
        <v>0.25</v>
      </c>
      <c r="X11" s="1">
        <v>22</v>
      </c>
    </row>
    <row r="12" spans="1:24" s="1" customFormat="1" ht="12.75">
      <c r="A12" s="1">
        <v>11</v>
      </c>
      <c r="B12" s="1" t="s">
        <v>132</v>
      </c>
      <c r="C12" s="10">
        <v>5</v>
      </c>
      <c r="D12" s="1">
        <v>6</v>
      </c>
      <c r="E12" s="1">
        <v>8</v>
      </c>
      <c r="F12" s="23">
        <v>0.27</v>
      </c>
      <c r="G12" s="23">
        <v>2</v>
      </c>
      <c r="H12" s="23">
        <v>8</v>
      </c>
      <c r="I12" s="23">
        <v>10</v>
      </c>
      <c r="J12" s="23">
        <v>14</v>
      </c>
      <c r="K12" s="23">
        <v>0.37</v>
      </c>
      <c r="L12" s="23">
        <v>6</v>
      </c>
      <c r="M12" s="23">
        <v>5</v>
      </c>
      <c r="N12" s="1">
        <v>9</v>
      </c>
      <c r="O12" s="1">
        <v>19</v>
      </c>
      <c r="P12" s="1">
        <v>36</v>
      </c>
      <c r="Q12" s="23">
        <v>0.25</v>
      </c>
      <c r="R12" s="1">
        <v>7</v>
      </c>
      <c r="S12" s="1">
        <v>3</v>
      </c>
      <c r="T12" s="1">
        <v>4</v>
      </c>
      <c r="U12" s="1">
        <v>26</v>
      </c>
      <c r="V12" s="23">
        <v>0.12</v>
      </c>
      <c r="W12" s="23">
        <v>0.25</v>
      </c>
      <c r="X12" s="1">
        <v>22</v>
      </c>
    </row>
    <row r="13" spans="1:24" s="1" customFormat="1" ht="12.75">
      <c r="A13" s="1">
        <v>12</v>
      </c>
      <c r="B13" s="1" t="s">
        <v>133</v>
      </c>
      <c r="C13" s="1">
        <v>6</v>
      </c>
      <c r="D13" s="1">
        <v>6</v>
      </c>
      <c r="E13" s="1">
        <v>8</v>
      </c>
      <c r="F13" s="23">
        <v>0.27</v>
      </c>
      <c r="G13" s="1">
        <v>5</v>
      </c>
      <c r="H13" s="1">
        <v>5</v>
      </c>
      <c r="I13" s="1">
        <v>7</v>
      </c>
      <c r="J13" s="1">
        <v>11</v>
      </c>
      <c r="K13" s="23">
        <v>0.23</v>
      </c>
      <c r="L13" s="1">
        <v>3</v>
      </c>
      <c r="M13" s="1">
        <v>5</v>
      </c>
      <c r="N13" s="1">
        <v>8</v>
      </c>
      <c r="O13" s="1">
        <v>16</v>
      </c>
      <c r="P13" s="1">
        <v>31</v>
      </c>
      <c r="Q13" s="23">
        <v>0.26</v>
      </c>
      <c r="R13" s="1">
        <v>2</v>
      </c>
      <c r="S13" s="1">
        <v>6</v>
      </c>
      <c r="T13" s="1">
        <v>9</v>
      </c>
      <c r="U13" s="1">
        <v>30</v>
      </c>
      <c r="V13" s="23">
        <v>0.2</v>
      </c>
      <c r="W13" s="23">
        <v>0.24</v>
      </c>
      <c r="X13" s="1">
        <v>22</v>
      </c>
    </row>
    <row r="14" spans="1:24" s="1" customFormat="1" ht="12.75">
      <c r="A14" s="1">
        <v>13</v>
      </c>
      <c r="B14" s="1" t="s">
        <v>134</v>
      </c>
      <c r="C14" s="1">
        <v>2</v>
      </c>
      <c r="D14" s="1">
        <v>4</v>
      </c>
      <c r="E14" s="1">
        <v>4</v>
      </c>
      <c r="F14" s="23">
        <v>0.17</v>
      </c>
      <c r="G14" s="1">
        <v>6</v>
      </c>
      <c r="H14" s="1">
        <v>2</v>
      </c>
      <c r="I14" s="1">
        <v>6</v>
      </c>
      <c r="J14" s="1">
        <v>6</v>
      </c>
      <c r="K14" s="23">
        <v>0.19</v>
      </c>
      <c r="L14" s="1">
        <v>4</v>
      </c>
      <c r="M14" s="1">
        <v>8</v>
      </c>
      <c r="N14" s="1">
        <v>10</v>
      </c>
      <c r="O14" s="1">
        <v>14</v>
      </c>
      <c r="P14" s="1">
        <v>33</v>
      </c>
      <c r="Q14" s="23">
        <v>0.3</v>
      </c>
      <c r="R14" s="1">
        <v>5</v>
      </c>
      <c r="S14" s="1">
        <v>8</v>
      </c>
      <c r="T14" s="1">
        <v>10</v>
      </c>
      <c r="U14" s="1">
        <v>33</v>
      </c>
      <c r="V14" s="23">
        <v>0.24</v>
      </c>
      <c r="W14" s="23">
        <v>0.23</v>
      </c>
      <c r="X14" s="1">
        <v>22</v>
      </c>
    </row>
    <row r="15" spans="1:24" s="1" customFormat="1" ht="12.75">
      <c r="A15" s="1">
        <v>14</v>
      </c>
      <c r="B15" s="1" t="s">
        <v>135</v>
      </c>
      <c r="C15" s="1">
        <v>5</v>
      </c>
      <c r="D15" s="1">
        <v>2</v>
      </c>
      <c r="E15" s="1">
        <v>5</v>
      </c>
      <c r="F15" s="23">
        <v>0.17</v>
      </c>
      <c r="G15" s="1">
        <v>3</v>
      </c>
      <c r="H15" s="1">
        <v>8</v>
      </c>
      <c r="I15" s="1">
        <v>10</v>
      </c>
      <c r="J15" s="1">
        <v>10</v>
      </c>
      <c r="K15" s="23">
        <v>0.53</v>
      </c>
      <c r="L15" s="1">
        <v>5</v>
      </c>
      <c r="M15" s="1">
        <v>2</v>
      </c>
      <c r="N15" s="1">
        <v>4</v>
      </c>
      <c r="O15" s="1">
        <v>12</v>
      </c>
      <c r="P15" s="1">
        <v>28</v>
      </c>
      <c r="Q15" s="23">
        <v>0.14</v>
      </c>
      <c r="R15" s="1">
        <v>3</v>
      </c>
      <c r="S15" s="1">
        <v>8</v>
      </c>
      <c r="T15" s="1">
        <v>10</v>
      </c>
      <c r="U15" s="1">
        <v>27</v>
      </c>
      <c r="V15" s="23">
        <v>0.3</v>
      </c>
      <c r="W15" s="23">
        <v>0.28</v>
      </c>
      <c r="X15" s="1">
        <v>20</v>
      </c>
    </row>
    <row r="16" spans="1:24" s="1" customFormat="1" ht="12.75">
      <c r="A16" s="1">
        <v>15</v>
      </c>
      <c r="B16" s="1" t="s">
        <v>136</v>
      </c>
      <c r="C16" s="1">
        <v>1</v>
      </c>
      <c r="D16" s="1">
        <v>4</v>
      </c>
      <c r="E16" s="1">
        <v>6</v>
      </c>
      <c r="F16" s="23">
        <v>0.2</v>
      </c>
      <c r="G16" s="1">
        <v>2</v>
      </c>
      <c r="H16" s="1">
        <v>2</v>
      </c>
      <c r="I16" s="1">
        <v>5</v>
      </c>
      <c r="J16" s="1">
        <v>6</v>
      </c>
      <c r="K16" s="23">
        <v>0.19</v>
      </c>
      <c r="L16" s="1">
        <v>7</v>
      </c>
      <c r="M16" s="1">
        <v>8</v>
      </c>
      <c r="N16" s="1">
        <v>10</v>
      </c>
      <c r="O16" s="1">
        <v>14</v>
      </c>
      <c r="P16" s="1">
        <v>20</v>
      </c>
      <c r="Q16" s="23">
        <v>0.5</v>
      </c>
      <c r="R16" s="1">
        <v>5</v>
      </c>
      <c r="S16" s="1">
        <v>5</v>
      </c>
      <c r="T16" s="1">
        <v>8</v>
      </c>
      <c r="U16" s="1">
        <v>33</v>
      </c>
      <c r="V16" s="23">
        <v>0.15</v>
      </c>
      <c r="W16" s="23">
        <v>0.26</v>
      </c>
      <c r="X16" s="1">
        <v>19</v>
      </c>
    </row>
    <row r="17" spans="1:24" s="1" customFormat="1" ht="12.75">
      <c r="A17" s="1">
        <v>16</v>
      </c>
      <c r="B17" s="1" t="s">
        <v>137</v>
      </c>
      <c r="C17" s="1">
        <v>7</v>
      </c>
      <c r="D17" s="1">
        <v>6</v>
      </c>
      <c r="E17" s="1">
        <v>9</v>
      </c>
      <c r="F17" s="23">
        <v>0.29</v>
      </c>
      <c r="G17" s="1">
        <v>5</v>
      </c>
      <c r="H17" s="1">
        <v>5</v>
      </c>
      <c r="I17" s="1">
        <v>7</v>
      </c>
      <c r="J17" s="1">
        <v>11</v>
      </c>
      <c r="K17" s="23">
        <v>0.23</v>
      </c>
      <c r="L17" s="1">
        <v>2</v>
      </c>
      <c r="M17" s="1">
        <v>6</v>
      </c>
      <c r="N17" s="1">
        <v>8</v>
      </c>
      <c r="O17" s="1">
        <v>17</v>
      </c>
      <c r="P17" s="1">
        <v>27</v>
      </c>
      <c r="Q17" s="23">
        <v>0.3</v>
      </c>
      <c r="R17" s="1">
        <v>2</v>
      </c>
      <c r="S17" s="1">
        <v>2</v>
      </c>
      <c r="T17" s="1">
        <v>5</v>
      </c>
      <c r="U17" s="1">
        <v>30</v>
      </c>
      <c r="V17" s="23">
        <v>0.07</v>
      </c>
      <c r="W17" s="23">
        <v>0.22</v>
      </c>
      <c r="X17" s="1">
        <v>19</v>
      </c>
    </row>
    <row r="18" spans="1:24" s="1" customFormat="1" ht="12.75">
      <c r="A18" s="1">
        <v>17</v>
      </c>
      <c r="B18" s="1" t="s">
        <v>138</v>
      </c>
      <c r="C18" s="1">
        <v>7</v>
      </c>
      <c r="D18" s="1">
        <v>4</v>
      </c>
      <c r="E18" s="1">
        <v>8</v>
      </c>
      <c r="F18" s="23">
        <v>0.26</v>
      </c>
      <c r="G18" s="1">
        <v>6</v>
      </c>
      <c r="H18" s="1">
        <v>6</v>
      </c>
      <c r="I18" s="1">
        <v>8</v>
      </c>
      <c r="J18" s="1">
        <v>10</v>
      </c>
      <c r="K18" s="23">
        <v>0.26</v>
      </c>
      <c r="L18" s="1">
        <v>1</v>
      </c>
      <c r="M18" s="1">
        <v>5</v>
      </c>
      <c r="N18" s="1">
        <v>5</v>
      </c>
      <c r="O18" s="1">
        <v>15</v>
      </c>
      <c r="P18" s="1">
        <v>24</v>
      </c>
      <c r="Q18" s="23">
        <v>0.21</v>
      </c>
      <c r="R18" s="1">
        <v>1</v>
      </c>
      <c r="S18" s="1">
        <v>4</v>
      </c>
      <c r="T18" s="1">
        <v>6</v>
      </c>
      <c r="U18" s="1">
        <v>28</v>
      </c>
      <c r="V18" s="23">
        <v>0.14</v>
      </c>
      <c r="W18" s="23">
        <v>0.22</v>
      </c>
      <c r="X18" s="1">
        <v>19</v>
      </c>
    </row>
    <row r="19" spans="1:24" s="1" customFormat="1" ht="12.75">
      <c r="A19" s="1">
        <v>18</v>
      </c>
      <c r="B19" s="1" t="s">
        <v>139</v>
      </c>
      <c r="C19" s="1">
        <v>4</v>
      </c>
      <c r="D19" s="1">
        <v>3</v>
      </c>
      <c r="E19" s="1">
        <v>6</v>
      </c>
      <c r="F19" s="23">
        <v>0.21</v>
      </c>
      <c r="G19" s="1">
        <v>3</v>
      </c>
      <c r="H19" s="1">
        <v>6</v>
      </c>
      <c r="I19" s="1">
        <v>5</v>
      </c>
      <c r="J19" s="1">
        <v>9</v>
      </c>
      <c r="K19" s="23">
        <v>0.26</v>
      </c>
      <c r="L19" s="1">
        <v>1</v>
      </c>
      <c r="M19" s="1">
        <v>5</v>
      </c>
      <c r="N19" s="1">
        <v>5</v>
      </c>
      <c r="O19" s="1">
        <v>14</v>
      </c>
      <c r="P19" s="1">
        <v>24</v>
      </c>
      <c r="Q19" s="23">
        <v>0.21</v>
      </c>
      <c r="R19" s="1">
        <v>5</v>
      </c>
      <c r="S19" s="1">
        <v>5</v>
      </c>
      <c r="T19" s="1">
        <v>8</v>
      </c>
      <c r="U19" s="1">
        <v>33</v>
      </c>
      <c r="V19" s="23">
        <v>0.15</v>
      </c>
      <c r="W19" s="23">
        <v>0.21</v>
      </c>
      <c r="X19" s="1">
        <v>19</v>
      </c>
    </row>
    <row r="20" spans="1:24" s="1" customFormat="1" ht="12.75">
      <c r="A20" s="1">
        <v>19</v>
      </c>
      <c r="B20" s="1" t="s">
        <v>140</v>
      </c>
      <c r="C20" s="1">
        <v>4</v>
      </c>
      <c r="D20" s="1">
        <v>6</v>
      </c>
      <c r="E20" s="1">
        <v>7</v>
      </c>
      <c r="F20" s="23">
        <v>0.24</v>
      </c>
      <c r="G20" s="1">
        <v>2</v>
      </c>
      <c r="H20" s="1">
        <v>5</v>
      </c>
      <c r="I20" s="1">
        <v>6</v>
      </c>
      <c r="J20" s="1">
        <v>11</v>
      </c>
      <c r="K20" s="23">
        <v>0.22</v>
      </c>
      <c r="L20" s="1">
        <v>2</v>
      </c>
      <c r="M20" s="1">
        <v>4</v>
      </c>
      <c r="N20" s="1">
        <v>5</v>
      </c>
      <c r="O20" s="1">
        <v>15</v>
      </c>
      <c r="P20" s="1">
        <v>27</v>
      </c>
      <c r="Q20" s="23">
        <v>0.19</v>
      </c>
      <c r="R20" s="1">
        <v>1</v>
      </c>
      <c r="S20" s="1">
        <v>4</v>
      </c>
      <c r="T20" s="1">
        <v>6</v>
      </c>
      <c r="U20" s="1">
        <v>28</v>
      </c>
      <c r="V20" s="23">
        <v>0.14</v>
      </c>
      <c r="W20" s="23">
        <v>0.2</v>
      </c>
      <c r="X20" s="1">
        <v>19</v>
      </c>
    </row>
    <row r="21" spans="1:24" s="1" customFormat="1" ht="12.75">
      <c r="A21" s="1">
        <v>20</v>
      </c>
      <c r="B21" s="1" t="s">
        <v>141</v>
      </c>
      <c r="C21" s="1">
        <v>4</v>
      </c>
      <c r="D21" s="1">
        <v>3</v>
      </c>
      <c r="E21" s="1">
        <v>6</v>
      </c>
      <c r="F21" s="23">
        <v>0.21</v>
      </c>
      <c r="G21" s="1">
        <v>7</v>
      </c>
      <c r="H21" s="1">
        <v>5</v>
      </c>
      <c r="I21" s="1">
        <v>8</v>
      </c>
      <c r="J21" s="1">
        <v>8</v>
      </c>
      <c r="K21" s="23">
        <v>0.26</v>
      </c>
      <c r="L21" s="1">
        <v>4</v>
      </c>
      <c r="M21" s="1">
        <v>2</v>
      </c>
      <c r="N21" s="1">
        <v>7</v>
      </c>
      <c r="O21" s="1">
        <v>10</v>
      </c>
      <c r="P21" s="1">
        <v>33</v>
      </c>
      <c r="Q21" s="23">
        <v>0.21</v>
      </c>
      <c r="R21" s="1">
        <v>4</v>
      </c>
      <c r="S21" s="1">
        <v>8</v>
      </c>
      <c r="T21" s="1">
        <v>10</v>
      </c>
      <c r="U21" s="1">
        <v>22</v>
      </c>
      <c r="V21" s="23">
        <v>0.36</v>
      </c>
      <c r="W21" s="23">
        <v>0.26</v>
      </c>
      <c r="X21" s="1">
        <v>18</v>
      </c>
    </row>
    <row r="22" spans="1:24" s="1" customFormat="1" ht="12.75">
      <c r="A22" s="1">
        <v>21</v>
      </c>
      <c r="B22" s="1" t="s">
        <v>142</v>
      </c>
      <c r="C22" s="1">
        <v>7</v>
      </c>
      <c r="D22" s="1">
        <v>2</v>
      </c>
      <c r="E22" s="1">
        <v>4</v>
      </c>
      <c r="F22" s="23">
        <v>0.13</v>
      </c>
      <c r="G22" s="1">
        <v>7</v>
      </c>
      <c r="H22" s="1">
        <v>8</v>
      </c>
      <c r="I22" s="1">
        <v>10</v>
      </c>
      <c r="J22" s="1">
        <v>10</v>
      </c>
      <c r="K22" s="23">
        <v>0.32</v>
      </c>
      <c r="L22" s="1">
        <v>5</v>
      </c>
      <c r="M22" s="1">
        <v>4</v>
      </c>
      <c r="N22" s="1">
        <v>6</v>
      </c>
      <c r="O22" s="1">
        <v>14</v>
      </c>
      <c r="P22" s="1">
        <v>28</v>
      </c>
      <c r="Q22" s="23">
        <v>0.21</v>
      </c>
      <c r="R22" s="1">
        <v>1</v>
      </c>
      <c r="S22" s="1">
        <v>4</v>
      </c>
      <c r="T22" s="1">
        <v>6</v>
      </c>
      <c r="U22" s="1">
        <v>28</v>
      </c>
      <c r="V22" s="23">
        <v>0.14</v>
      </c>
      <c r="W22" s="23">
        <v>0.2</v>
      </c>
      <c r="X22" s="1">
        <v>18</v>
      </c>
    </row>
    <row r="23" spans="1:24" s="1" customFormat="1" ht="12.75">
      <c r="A23" s="1">
        <v>22</v>
      </c>
      <c r="B23" s="1" t="s">
        <v>143</v>
      </c>
      <c r="C23" s="1">
        <v>3</v>
      </c>
      <c r="D23" s="1">
        <v>5</v>
      </c>
      <c r="E23" s="1">
        <v>9</v>
      </c>
      <c r="F23" s="23">
        <v>0.25</v>
      </c>
      <c r="G23" s="1">
        <v>5</v>
      </c>
      <c r="H23" s="1">
        <v>2</v>
      </c>
      <c r="I23" s="1">
        <v>6</v>
      </c>
      <c r="J23" s="1">
        <v>7</v>
      </c>
      <c r="K23" s="23">
        <v>0.2</v>
      </c>
      <c r="L23" s="1">
        <v>4</v>
      </c>
      <c r="M23" s="1">
        <v>5</v>
      </c>
      <c r="N23" s="1">
        <v>8</v>
      </c>
      <c r="O23" s="1">
        <v>12</v>
      </c>
      <c r="P23" s="1">
        <v>33</v>
      </c>
      <c r="Q23" s="23">
        <v>0.24</v>
      </c>
      <c r="R23" s="1">
        <v>3</v>
      </c>
      <c r="S23" s="1">
        <v>5</v>
      </c>
      <c r="T23" s="1">
        <v>6</v>
      </c>
      <c r="U23" s="1">
        <v>27</v>
      </c>
      <c r="V23" s="23">
        <v>0.19</v>
      </c>
      <c r="W23" s="23">
        <v>0.22</v>
      </c>
      <c r="X23" s="1">
        <v>17</v>
      </c>
    </row>
    <row r="24" spans="1:24" s="1" customFormat="1" ht="12.75">
      <c r="A24" s="1">
        <v>23</v>
      </c>
      <c r="B24" s="1" t="s">
        <v>144</v>
      </c>
      <c r="C24" s="1">
        <v>5</v>
      </c>
      <c r="D24" s="1">
        <v>4</v>
      </c>
      <c r="E24" s="1">
        <v>7</v>
      </c>
      <c r="F24" s="23">
        <v>0.23</v>
      </c>
      <c r="G24" s="1">
        <v>6</v>
      </c>
      <c r="H24" s="1">
        <v>4</v>
      </c>
      <c r="I24" s="1">
        <v>7</v>
      </c>
      <c r="J24" s="1">
        <v>8</v>
      </c>
      <c r="K24" s="23">
        <v>0.23</v>
      </c>
      <c r="L24" s="1">
        <v>1</v>
      </c>
      <c r="M24" s="1">
        <v>2</v>
      </c>
      <c r="N24" s="1">
        <v>4</v>
      </c>
      <c r="O24" s="1">
        <v>10</v>
      </c>
      <c r="P24" s="1">
        <v>24</v>
      </c>
      <c r="Q24" s="23">
        <v>0.17</v>
      </c>
      <c r="R24" s="1">
        <v>4</v>
      </c>
      <c r="S24" s="1">
        <v>6</v>
      </c>
      <c r="T24" s="1">
        <v>8</v>
      </c>
      <c r="U24" s="1">
        <v>22</v>
      </c>
      <c r="V24" s="23">
        <v>0.27</v>
      </c>
      <c r="W24" s="23">
        <v>0.22</v>
      </c>
      <c r="X24" s="1">
        <v>16</v>
      </c>
    </row>
    <row r="25" spans="1:24" s="1" customFormat="1" ht="12.75">
      <c r="A25" s="1">
        <v>24</v>
      </c>
      <c r="B25" s="1" t="s">
        <v>145</v>
      </c>
      <c r="C25" s="1">
        <v>3</v>
      </c>
      <c r="D25" s="1">
        <v>2</v>
      </c>
      <c r="E25" s="1">
        <v>8</v>
      </c>
      <c r="F25" s="23">
        <v>0.22</v>
      </c>
      <c r="G25" s="1">
        <v>7</v>
      </c>
      <c r="H25" s="1">
        <v>5</v>
      </c>
      <c r="I25" s="1">
        <v>8</v>
      </c>
      <c r="J25" s="1">
        <v>7</v>
      </c>
      <c r="K25" s="23">
        <v>0.26</v>
      </c>
      <c r="L25" s="1">
        <v>7</v>
      </c>
      <c r="M25" s="1">
        <v>4</v>
      </c>
      <c r="N25" s="1">
        <v>4</v>
      </c>
      <c r="O25" s="1">
        <v>11</v>
      </c>
      <c r="P25" s="1">
        <v>20</v>
      </c>
      <c r="Q25" s="23">
        <v>0.2</v>
      </c>
      <c r="R25" s="1">
        <v>3</v>
      </c>
      <c r="S25" s="1">
        <v>5</v>
      </c>
      <c r="T25" s="1">
        <v>6</v>
      </c>
      <c r="U25" s="1">
        <v>27</v>
      </c>
      <c r="V25" s="23">
        <v>0.19</v>
      </c>
      <c r="W25" s="23">
        <v>0.22</v>
      </c>
      <c r="X25" s="1">
        <v>16</v>
      </c>
    </row>
    <row r="26" spans="1:24" s="1" customFormat="1" ht="12.75">
      <c r="A26" s="1">
        <v>25</v>
      </c>
      <c r="B26" s="1" t="s">
        <v>146</v>
      </c>
      <c r="C26" s="1">
        <v>7</v>
      </c>
      <c r="D26" s="1">
        <v>8</v>
      </c>
      <c r="E26" s="1">
        <v>10</v>
      </c>
      <c r="F26" s="23">
        <v>0.32</v>
      </c>
      <c r="G26" s="1">
        <v>4</v>
      </c>
      <c r="H26" s="1">
        <v>4</v>
      </c>
      <c r="I26" s="1">
        <v>6</v>
      </c>
      <c r="J26" s="1">
        <v>12</v>
      </c>
      <c r="K26" s="23">
        <v>0.21</v>
      </c>
      <c r="L26" s="1">
        <v>3</v>
      </c>
      <c r="M26" s="1">
        <v>2</v>
      </c>
      <c r="N26" s="1">
        <v>5</v>
      </c>
      <c r="O26" s="1">
        <v>14</v>
      </c>
      <c r="P26" s="1">
        <v>31</v>
      </c>
      <c r="Q26" s="23">
        <v>0.16</v>
      </c>
      <c r="R26" s="1">
        <v>5</v>
      </c>
      <c r="S26" s="1">
        <v>2</v>
      </c>
      <c r="T26" s="1">
        <v>7</v>
      </c>
      <c r="U26" s="1">
        <v>33</v>
      </c>
      <c r="V26" s="23">
        <v>0.06</v>
      </c>
      <c r="W26" s="23">
        <v>0.19</v>
      </c>
      <c r="X26" s="1">
        <v>16</v>
      </c>
    </row>
    <row r="27" spans="1:24" s="1" customFormat="1" ht="12.75">
      <c r="A27" s="1">
        <v>26</v>
      </c>
      <c r="B27" s="1" t="s">
        <v>147</v>
      </c>
      <c r="C27" s="1">
        <v>6</v>
      </c>
      <c r="D27" s="1">
        <v>2</v>
      </c>
      <c r="E27" s="1">
        <v>5</v>
      </c>
      <c r="F27" s="23">
        <v>0.17</v>
      </c>
      <c r="G27" s="1">
        <v>7</v>
      </c>
      <c r="H27" s="1">
        <v>2</v>
      </c>
      <c r="I27" s="1">
        <v>5</v>
      </c>
      <c r="J27" s="1">
        <v>4</v>
      </c>
      <c r="K27" s="23">
        <v>0.16</v>
      </c>
      <c r="L27" s="1">
        <v>7</v>
      </c>
      <c r="M27" s="1">
        <v>6</v>
      </c>
      <c r="N27" s="1">
        <v>6</v>
      </c>
      <c r="O27" s="1">
        <v>10</v>
      </c>
      <c r="P27" s="1">
        <v>20</v>
      </c>
      <c r="Q27" s="23">
        <v>0.3</v>
      </c>
      <c r="R27" s="1">
        <v>4</v>
      </c>
      <c r="S27" s="1">
        <v>4</v>
      </c>
      <c r="T27" s="1">
        <v>4</v>
      </c>
      <c r="U27" s="1">
        <v>22</v>
      </c>
      <c r="V27" s="23">
        <v>0.18</v>
      </c>
      <c r="W27" s="23">
        <v>0.2</v>
      </c>
      <c r="X27" s="1">
        <v>14</v>
      </c>
    </row>
    <row r="28" spans="1:24" s="1" customFormat="1" ht="12.75">
      <c r="A28" s="1">
        <v>27</v>
      </c>
      <c r="B28" s="1" t="s">
        <v>148</v>
      </c>
      <c r="C28" s="1">
        <v>1</v>
      </c>
      <c r="D28" s="1">
        <v>2</v>
      </c>
      <c r="E28" s="1">
        <v>5</v>
      </c>
      <c r="F28" s="23">
        <v>0.17</v>
      </c>
      <c r="G28" s="1">
        <v>3</v>
      </c>
      <c r="H28" s="1">
        <v>4</v>
      </c>
      <c r="I28" s="1">
        <v>4</v>
      </c>
      <c r="J28" s="1">
        <v>6</v>
      </c>
      <c r="K28" s="23">
        <v>0.21</v>
      </c>
      <c r="L28" s="1">
        <v>4</v>
      </c>
      <c r="M28" s="1">
        <v>5</v>
      </c>
      <c r="N28" s="1">
        <v>8</v>
      </c>
      <c r="O28" s="1">
        <v>11</v>
      </c>
      <c r="P28" s="1">
        <v>33</v>
      </c>
      <c r="Q28" s="23">
        <v>0.24</v>
      </c>
      <c r="R28" s="1">
        <v>3</v>
      </c>
      <c r="S28" s="1">
        <v>2</v>
      </c>
      <c r="T28" s="1">
        <v>5</v>
      </c>
      <c r="U28" s="1">
        <v>27</v>
      </c>
      <c r="V28" s="23">
        <v>0.07</v>
      </c>
      <c r="W28" s="23">
        <v>0.17</v>
      </c>
      <c r="X28" s="1">
        <v>13</v>
      </c>
    </row>
    <row r="29" spans="1:24" s="1" customFormat="1" ht="12.75">
      <c r="A29" s="1">
        <v>28</v>
      </c>
      <c r="B29" s="1" t="s">
        <v>149</v>
      </c>
      <c r="C29" s="1">
        <v>2</v>
      </c>
      <c r="D29" s="1">
        <v>0</v>
      </c>
      <c r="E29" s="1">
        <v>0</v>
      </c>
      <c r="F29" s="24">
        <v>0</v>
      </c>
      <c r="G29" s="1">
        <v>3</v>
      </c>
      <c r="H29" s="1">
        <v>0</v>
      </c>
      <c r="I29" s="1">
        <v>0</v>
      </c>
      <c r="J29" s="1">
        <v>0</v>
      </c>
      <c r="K29" s="24">
        <v>0</v>
      </c>
      <c r="L29" s="1">
        <v>7</v>
      </c>
      <c r="M29" s="1">
        <v>0</v>
      </c>
      <c r="N29" s="1">
        <v>0</v>
      </c>
      <c r="O29" s="1">
        <v>0</v>
      </c>
      <c r="P29" s="1">
        <v>20</v>
      </c>
      <c r="Q29" s="23">
        <v>0</v>
      </c>
      <c r="R29" s="1">
        <v>4</v>
      </c>
      <c r="S29" s="1">
        <v>0</v>
      </c>
      <c r="T29" s="1">
        <v>0</v>
      </c>
      <c r="U29" s="1">
        <v>22</v>
      </c>
      <c r="V29" s="23">
        <v>0</v>
      </c>
      <c r="W29" s="23">
        <v>0</v>
      </c>
      <c r="X29" s="23">
        <v>0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Aragorn T?šínský</dc:creator>
  <cp:keywords/>
  <dc:description/>
  <cp:lastModifiedBy>Daniel Zeman</cp:lastModifiedBy>
  <cp:lastPrinted>1601-01-01T00:06:31Z</cp:lastPrinted>
  <dcterms:created xsi:type="dcterms:W3CDTF">2004-02-21T21:55:05Z</dcterms:created>
  <dcterms:modified xsi:type="dcterms:W3CDTF">2004-10-02T15:44:13Z</dcterms:modified>
  <cp:category/>
  <cp:version/>
  <cp:contentType/>
  <cp:contentStatus/>
  <cp:revision>20</cp:revision>
</cp:coreProperties>
</file>